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4443\Musikalsk betjening i kirkegårdskapellet\"/>
    </mc:Choice>
  </mc:AlternateContent>
  <xr:revisionPtr revIDLastSave="0" documentId="13_ncr:1_{05BE9277-C514-438F-B284-4AF537FEA3D7}" xr6:coauthVersionLast="47" xr6:coauthVersionMax="47" xr10:uidLastSave="{00000000-0000-0000-0000-000000000000}"/>
  <bookViews>
    <workbookView xWindow="1380" yWindow="4680" windowWidth="38700" windowHeight="15345" activeTab="1" xr2:uid="{E18E6145-2CDE-45EA-9910-FBBC200EED72}"/>
  </bookViews>
  <sheets>
    <sheet name="Infoside" sheetId="4" r:id="rId1"/>
    <sheet name="Organist KMOK" sheetId="1" r:id="rId2"/>
    <sheet name="Organist DOKS" sheetId="3" r:id="rId3"/>
    <sheet name="Kirkemusikere m.fl.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C31" i="4" s="1"/>
  <c r="B30" i="4"/>
  <c r="B31" i="4" s="1"/>
  <c r="C25" i="4"/>
  <c r="C26" i="4" s="1"/>
  <c r="B25" i="4"/>
  <c r="B26" i="4" s="1"/>
  <c r="C20" i="4"/>
  <c r="C21" i="4" s="1"/>
  <c r="B20" i="4"/>
  <c r="B21" i="4" s="1"/>
</calcChain>
</file>

<file path=xl/sharedStrings.xml><?xml version="1.0" encoding="utf-8"?>
<sst xmlns="http://schemas.openxmlformats.org/spreadsheetml/2006/main" count="61" uniqueCount="31">
  <si>
    <t>Skemaet skal udfyldes og indsendes til provstiudvalget på odensesanktknuds.provsti@km.dk</t>
  </si>
  <si>
    <r>
      <rPr>
        <b/>
        <sz val="14"/>
        <color theme="1"/>
        <rFont val="Calibri"/>
        <family val="2"/>
      </rPr>
      <t xml:space="preserve">Bisættelser / Begravelser i Kirkegårdskapellet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</rPr>
      <t>Menighedsrådene i Odense Sankt Knuds Provsti kan skriftligt ansøge om midler fra reserven i forbindelse med musikalsk betjening i kirkegårdskapellet</t>
    </r>
  </si>
  <si>
    <t>SOGN:</t>
  </si>
  <si>
    <t>MEDARBEJDER NR.</t>
  </si>
  <si>
    <t>Medarbejdernr. findes på lønseddel</t>
  </si>
  <si>
    <t>Vikarsatser jf. OK24 og OK26</t>
  </si>
  <si>
    <t>Regulering</t>
  </si>
  <si>
    <t>Pension 18,4%</t>
  </si>
  <si>
    <t>Dato</t>
  </si>
  <si>
    <t>01.04.2026</t>
  </si>
  <si>
    <t>Organister KMOK</t>
  </si>
  <si>
    <t>Timesats 1</t>
  </si>
  <si>
    <t>Timesats 2</t>
  </si>
  <si>
    <t>Pr. time</t>
  </si>
  <si>
    <t>Pension af timeløn</t>
  </si>
  <si>
    <t>Kirkemusikere (organister u.udd., kirkesangere)</t>
  </si>
  <si>
    <t>DOKS organister</t>
  </si>
  <si>
    <t>Timeløn inkl. pension</t>
  </si>
  <si>
    <t>Indbetales til PFA medmindre vikaren er over 70 år eller ikke har en ordning ved PFA, så kan det i stedet udbetales.</t>
  </si>
  <si>
    <t>Sats 1 er, når tjenesten varsles med mere end 24 timer</t>
  </si>
  <si>
    <t>Sats 2 er, når tjenesten varsles med mindre end 24 timer</t>
  </si>
  <si>
    <t>Organister DOKS</t>
  </si>
  <si>
    <r>
      <t xml:space="preserve">Timesats 1 uden pension kr.:   223,57 </t>
    </r>
    <r>
      <rPr>
        <sz val="11"/>
        <color theme="1"/>
        <rFont val="Aptos Narrow"/>
        <family val="2"/>
        <scheme val="minor"/>
      </rPr>
      <t xml:space="preserve"> (Mindre end 24 timer før tjeneste = sats 2)</t>
    </r>
  </si>
  <si>
    <r>
      <t xml:space="preserve">Timesats 1 uden pension kr.:   246,57 </t>
    </r>
    <r>
      <rPr>
        <sz val="11"/>
        <color theme="1"/>
        <rFont val="Aptos Narrow"/>
        <family val="2"/>
        <scheme val="minor"/>
      </rPr>
      <t xml:space="preserve"> (Mindre end 24 timer før tjeneste = sats 2)</t>
    </r>
  </si>
  <si>
    <t>Konto:</t>
  </si>
  <si>
    <r>
      <t xml:space="preserve">Timesats 1 uden pension kr.:   226,84 </t>
    </r>
    <r>
      <rPr>
        <sz val="11"/>
        <color theme="1"/>
        <rFont val="Aptos Narrow"/>
        <family val="2"/>
        <scheme val="minor"/>
      </rPr>
      <t xml:space="preserve"> (Mindre end 24 timer før tjeneste = sats 2)</t>
    </r>
    <r>
      <rPr>
        <b/>
        <i/>
        <sz val="11"/>
        <color theme="1"/>
        <rFont val="Aptos Narrow"/>
        <family val="2"/>
        <scheme val="minor"/>
      </rPr>
      <t xml:space="preserve">  </t>
    </r>
  </si>
  <si>
    <t>Antal timer  = maks. 2 timer pr. gang!</t>
  </si>
  <si>
    <t>Maks. 2 timer                   pr. gang</t>
  </si>
  <si>
    <t>Sats 2 -     sæt X</t>
  </si>
  <si>
    <t>Sæt X for 12,5 % - feriepenge</t>
  </si>
  <si>
    <t>Sæt X for 18,4 %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</si>
</sst>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3" tint="0.249977111117893"/>
      <name val="Aptos Narrow"/>
      <family val="2"/>
      <scheme val="minor"/>
    </font>
    <font>
      <b/>
      <sz val="11"/>
      <color rgb="FF000000"/>
      <name val="Calibri"/>
      <family val="2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" fontId="10" fillId="0" borderId="4" xfId="0" applyNumberFormat="1" applyFont="1" applyBorder="1"/>
    <xf numFmtId="164" fontId="10" fillId="5" borderId="5" xfId="0" applyNumberFormat="1" applyFont="1" applyFill="1" applyBorder="1"/>
    <xf numFmtId="164" fontId="10" fillId="0" borderId="5" xfId="0" applyNumberFormat="1" applyFont="1" applyBorder="1"/>
    <xf numFmtId="0" fontId="0" fillId="3" borderId="8" xfId="0" applyFill="1" applyBorder="1"/>
    <xf numFmtId="0" fontId="10" fillId="0" borderId="6" xfId="0" applyFont="1" applyBorder="1"/>
    <xf numFmtId="0" fontId="0" fillId="0" borderId="7" xfId="0" applyBorder="1"/>
    <xf numFmtId="0" fontId="0" fillId="0" borderId="9" xfId="0" applyBorder="1"/>
    <xf numFmtId="0" fontId="11" fillId="0" borderId="1" xfId="0" applyFont="1" applyBorder="1"/>
    <xf numFmtId="0" fontId="10" fillId="0" borderId="1" xfId="0" applyFont="1" applyBorder="1"/>
    <xf numFmtId="0" fontId="0" fillId="0" borderId="10" xfId="0" applyBorder="1"/>
    <xf numFmtId="0" fontId="0" fillId="6" borderId="10" xfId="0" applyFill="1" applyBorder="1"/>
    <xf numFmtId="0" fontId="0" fillId="7" borderId="1" xfId="0" applyFill="1" applyBorder="1"/>
    <xf numFmtId="4" fontId="0" fillId="0" borderId="10" xfId="0" applyNumberFormat="1" applyBorder="1"/>
    <xf numFmtId="4" fontId="0" fillId="0" borderId="1" xfId="0" applyNumberFormat="1" applyBorder="1"/>
    <xf numFmtId="0" fontId="10" fillId="3" borderId="1" xfId="0" applyFont="1" applyFill="1" applyBorder="1"/>
    <xf numFmtId="2" fontId="10" fillId="3" borderId="1" xfId="0" applyNumberFormat="1" applyFont="1" applyFill="1" applyBorder="1"/>
    <xf numFmtId="2" fontId="0" fillId="3" borderId="10" xfId="0" applyNumberFormat="1" applyFill="1" applyBorder="1"/>
    <xf numFmtId="2" fontId="10" fillId="0" borderId="1" xfId="0" applyNumberFormat="1" applyFont="1" applyBorder="1"/>
    <xf numFmtId="2" fontId="0" fillId="0" borderId="10" xfId="0" applyNumberFormat="1" applyBorder="1"/>
    <xf numFmtId="4" fontId="0" fillId="3" borderId="10" xfId="0" applyNumberFormat="1" applyFill="1" applyBorder="1"/>
    <xf numFmtId="0" fontId="0" fillId="3" borderId="0" xfId="0" applyFill="1"/>
    <xf numFmtId="0" fontId="1" fillId="6" borderId="0" xfId="0" applyFont="1" applyFill="1"/>
    <xf numFmtId="0" fontId="0" fillId="6" borderId="0" xfId="0" applyFill="1"/>
    <xf numFmtId="0" fontId="1" fillId="7" borderId="0" xfId="0" applyFont="1" applyFill="1"/>
    <xf numFmtId="0" fontId="0" fillId="7" borderId="0" xfId="0" applyFill="1"/>
    <xf numFmtId="0" fontId="0" fillId="0" borderId="3" xfId="0" applyBorder="1"/>
    <xf numFmtId="0" fontId="7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0" xfId="0" applyNumberFormat="1"/>
    <xf numFmtId="0" fontId="10" fillId="0" borderId="7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8" borderId="11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2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600074</xdr:colOff>
      <xdr:row>0</xdr:row>
      <xdr:rowOff>171450</xdr:rowOff>
    </xdr:from>
    <xdr:to>
      <xdr:col>3</xdr:col>
      <xdr:colOff>85724</xdr:colOff>
      <xdr:row>9</xdr:row>
      <xdr:rowOff>9742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FA921E4-C60E-4BAF-87F1-EFC3F999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4" y="171450"/>
          <a:ext cx="3095625" cy="1552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densesanktknuds.provsti@km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densesanktknuds.provsti@km.d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odensesanktknuds.provsti@km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0357-9BCD-44AB-A31D-AAA64A3E0D4E}">
  <dimension ref="A9:G36"/>
  <sheetViews>
    <sheetView workbookViewId="0">
      <selection activeCell="A38" sqref="A38"/>
    </sheetView>
  </sheetViews>
  <sheetFormatPr defaultRowHeight="15" x14ac:dyDescent="0.25"/>
  <cols>
    <col min="1" max="1" width="18.7109375" customWidth="1"/>
    <col min="2" max="2" width="14.28515625" customWidth="1"/>
    <col min="3" max="3" width="21.140625" customWidth="1"/>
    <col min="4" max="4" width="14" customWidth="1"/>
  </cols>
  <sheetData>
    <row r="9" spans="1:7" x14ac:dyDescent="0.25">
      <c r="D9" s="66" t="s">
        <v>4</v>
      </c>
      <c r="E9" s="66"/>
      <c r="F9" s="66"/>
      <c r="G9" s="66"/>
    </row>
    <row r="12" spans="1:7" s="45" customFormat="1" ht="45.75" customHeight="1" x14ac:dyDescent="0.25">
      <c r="A12" s="67" t="s">
        <v>26</v>
      </c>
      <c r="B12" s="67"/>
      <c r="C12" s="67"/>
      <c r="D12" s="67"/>
    </row>
    <row r="14" spans="1:7" ht="21" x14ac:dyDescent="0.25">
      <c r="A14" s="6" t="s">
        <v>5</v>
      </c>
      <c r="B14" s="7"/>
      <c r="C14" s="7"/>
      <c r="D14" s="7"/>
    </row>
    <row r="15" spans="1:7" ht="21" x14ac:dyDescent="0.25">
      <c r="A15" s="8"/>
      <c r="B15" s="9"/>
      <c r="C15" s="9"/>
      <c r="D15" s="9"/>
    </row>
    <row r="16" spans="1:7" ht="15.75" x14ac:dyDescent="0.25">
      <c r="A16" s="10" t="s">
        <v>6</v>
      </c>
      <c r="B16" s="11">
        <v>1.265085</v>
      </c>
      <c r="C16" s="12"/>
      <c r="D16" s="13" t="s">
        <v>7</v>
      </c>
    </row>
    <row r="17" spans="1:4" ht="15.75" x14ac:dyDescent="0.25">
      <c r="A17" s="14" t="s">
        <v>8</v>
      </c>
      <c r="B17" s="41" t="s">
        <v>9</v>
      </c>
      <c r="C17" s="15"/>
      <c r="D17" s="16"/>
    </row>
    <row r="18" spans="1:4" ht="15.75" x14ac:dyDescent="0.25">
      <c r="A18" s="17" t="s">
        <v>10</v>
      </c>
      <c r="B18" s="18"/>
      <c r="C18" s="19"/>
      <c r="D18" s="2"/>
    </row>
    <row r="19" spans="1:4" ht="15.75" x14ac:dyDescent="0.25">
      <c r="A19" s="18"/>
      <c r="B19" s="20" t="s">
        <v>11</v>
      </c>
      <c r="C19" s="21" t="s">
        <v>12</v>
      </c>
      <c r="D19" s="2"/>
    </row>
    <row r="20" spans="1:4" ht="15.75" x14ac:dyDescent="0.25">
      <c r="A20" s="18" t="s">
        <v>13</v>
      </c>
      <c r="B20" s="22">
        <f>179.31*B16</f>
        <v>226.84239135000001</v>
      </c>
      <c r="C20" s="23">
        <f>207.9*B16</f>
        <v>263.01117149999999</v>
      </c>
      <c r="D20" s="23"/>
    </row>
    <row r="21" spans="1:4" ht="15.75" x14ac:dyDescent="0.25">
      <c r="A21" s="24" t="s">
        <v>14</v>
      </c>
      <c r="B21" s="25">
        <f>B20*0.184</f>
        <v>41.739000008400005</v>
      </c>
      <c r="C21" s="26">
        <f>C20*0.184</f>
        <v>48.394055555999998</v>
      </c>
      <c r="D21" s="23"/>
    </row>
    <row r="22" spans="1:4" ht="15.75" x14ac:dyDescent="0.25">
      <c r="A22" s="18"/>
      <c r="B22" s="27"/>
      <c r="C22" s="28"/>
      <c r="D22" s="23"/>
    </row>
    <row r="23" spans="1:4" ht="15.75" x14ac:dyDescent="0.25">
      <c r="A23" s="17" t="s">
        <v>15</v>
      </c>
      <c r="B23" s="18"/>
      <c r="C23" s="22"/>
      <c r="D23" s="23"/>
    </row>
    <row r="24" spans="1:4" ht="15.75" x14ac:dyDescent="0.25">
      <c r="A24" s="18"/>
      <c r="B24" s="20" t="s">
        <v>11</v>
      </c>
      <c r="C24" s="21" t="s">
        <v>12</v>
      </c>
      <c r="D24" s="2"/>
    </row>
    <row r="25" spans="1:4" ht="15.75" x14ac:dyDescent="0.25">
      <c r="A25" s="18" t="s">
        <v>13</v>
      </c>
      <c r="B25" s="22">
        <f>176.72*B16</f>
        <v>223.56582119999999</v>
      </c>
      <c r="C25" s="23">
        <f>189.71*B16</f>
        <v>239.99927535</v>
      </c>
      <c r="D25" s="23"/>
    </row>
    <row r="26" spans="1:4" ht="15.75" x14ac:dyDescent="0.25">
      <c r="A26" s="24" t="s">
        <v>14</v>
      </c>
      <c r="B26" s="29">
        <f>B25*0.184</f>
        <v>41.136111100799994</v>
      </c>
      <c r="C26" s="29">
        <f>C25*0.184</f>
        <v>44.159866664399999</v>
      </c>
      <c r="D26" s="23"/>
    </row>
    <row r="27" spans="1:4" ht="15.75" x14ac:dyDescent="0.25">
      <c r="A27" s="18"/>
      <c r="B27" s="18"/>
      <c r="C27" s="22"/>
      <c r="D27" s="23"/>
    </row>
    <row r="28" spans="1:4" ht="15.75" x14ac:dyDescent="0.25">
      <c r="A28" s="17" t="s">
        <v>16</v>
      </c>
      <c r="B28" s="18"/>
      <c r="C28" s="23"/>
      <c r="D28" s="23"/>
    </row>
    <row r="29" spans="1:4" ht="15.75" x14ac:dyDescent="0.25">
      <c r="A29" s="18"/>
      <c r="B29" s="20" t="s">
        <v>11</v>
      </c>
      <c r="C29" s="21" t="s">
        <v>12</v>
      </c>
      <c r="D29" s="2"/>
    </row>
    <row r="30" spans="1:4" ht="15.75" x14ac:dyDescent="0.25">
      <c r="A30" s="18" t="s">
        <v>13</v>
      </c>
      <c r="B30" s="23">
        <f>375000/1924*B16</f>
        <v>246.57321985446984</v>
      </c>
      <c r="C30" s="23">
        <f>425000/1924*B16</f>
        <v>279.44964916839916</v>
      </c>
      <c r="D30" s="23"/>
    </row>
    <row r="31" spans="1:4" ht="15.75" x14ac:dyDescent="0.25">
      <c r="A31" s="18" t="s">
        <v>17</v>
      </c>
      <c r="B31" s="23">
        <f>B30*1.1807</f>
        <v>291.12900068217255</v>
      </c>
      <c r="C31" s="23">
        <f>C30*1.1807</f>
        <v>329.94620077312891</v>
      </c>
      <c r="D31" s="23"/>
    </row>
    <row r="33" spans="1:7" x14ac:dyDescent="0.25">
      <c r="A33" s="30" t="s">
        <v>18</v>
      </c>
      <c r="B33" s="30"/>
      <c r="C33" s="30"/>
      <c r="D33" s="30"/>
      <c r="E33" s="30"/>
      <c r="F33" s="30"/>
      <c r="G33" s="30"/>
    </row>
    <row r="35" spans="1:7" x14ac:dyDescent="0.25">
      <c r="A35" s="31" t="s">
        <v>19</v>
      </c>
      <c r="B35" s="32"/>
      <c r="C35" s="32"/>
    </row>
    <row r="36" spans="1:7" x14ac:dyDescent="0.25">
      <c r="A36" s="33" t="s">
        <v>20</v>
      </c>
      <c r="B36" s="34"/>
      <c r="C36" s="34"/>
    </row>
  </sheetData>
  <mergeCells count="2">
    <mergeCell ref="D9:G9"/>
    <mergeCell ref="A12:D12"/>
  </mergeCells>
  <pageMargins left="0.19685039370078741" right="0.19685039370078741" top="0.59055118110236227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FA99-AD12-43B3-953B-72A5516FE4B5}">
  <dimension ref="A1:H19"/>
  <sheetViews>
    <sheetView tabSelected="1" zoomScaleNormal="100" workbookViewId="0">
      <selection activeCell="E1" sqref="E1:E1048576"/>
    </sheetView>
  </sheetViews>
  <sheetFormatPr defaultRowHeight="15" x14ac:dyDescent="0.25"/>
  <cols>
    <col min="1" max="1" width="8.28515625" customWidth="1"/>
    <col min="2" max="2" width="52.85546875" customWidth="1"/>
    <col min="3" max="3" width="20.7109375" customWidth="1"/>
    <col min="4" max="4" width="14.85546875" customWidth="1"/>
    <col min="5" max="7" width="9.28515625" customWidth="1"/>
  </cols>
  <sheetData>
    <row r="1" spans="1:8" ht="54.95" customHeight="1" x14ac:dyDescent="0.25">
      <c r="A1" s="64" t="s">
        <v>1</v>
      </c>
      <c r="B1" s="64"/>
      <c r="C1" s="64"/>
      <c r="D1" s="64"/>
    </row>
    <row r="2" spans="1:8" ht="24.95" customHeight="1" x14ac:dyDescent="0.25">
      <c r="A2" s="65" t="s">
        <v>0</v>
      </c>
      <c r="B2" s="65"/>
      <c r="C2" s="65"/>
      <c r="D2" s="65"/>
    </row>
    <row r="3" spans="1:8" ht="15.75" thickBot="1" x14ac:dyDescent="0.3">
      <c r="A3" s="59"/>
      <c r="B3" s="59"/>
      <c r="C3" s="59"/>
      <c r="D3" s="43"/>
    </row>
    <row r="4" spans="1:8" ht="24.95" customHeight="1" thickBot="1" x14ac:dyDescent="0.3">
      <c r="A4" s="63" t="s">
        <v>2</v>
      </c>
      <c r="B4" s="63"/>
      <c r="C4" s="63" t="s">
        <v>24</v>
      </c>
      <c r="D4" s="63"/>
      <c r="E4" s="63"/>
      <c r="F4" s="53" t="s">
        <v>29</v>
      </c>
      <c r="G4" s="56" t="s">
        <v>30</v>
      </c>
    </row>
    <row r="5" spans="1:8" ht="24.95" customHeight="1" thickBot="1" x14ac:dyDescent="0.3">
      <c r="A5" s="60" t="s">
        <v>25</v>
      </c>
      <c r="B5" s="61"/>
      <c r="C5" s="61"/>
      <c r="D5" s="61"/>
      <c r="E5" s="62"/>
      <c r="F5" s="54"/>
      <c r="G5" s="57"/>
    </row>
    <row r="6" spans="1:8" ht="30" customHeight="1" thickBot="1" x14ac:dyDescent="0.3">
      <c r="A6" s="36" t="s">
        <v>8</v>
      </c>
      <c r="B6" s="37" t="s">
        <v>10</v>
      </c>
      <c r="C6" s="42" t="s">
        <v>3</v>
      </c>
      <c r="D6" s="44" t="s">
        <v>27</v>
      </c>
      <c r="E6" s="48" t="s">
        <v>28</v>
      </c>
      <c r="F6" s="55"/>
      <c r="G6" s="58"/>
    </row>
    <row r="7" spans="1:8" ht="24.95" customHeight="1" x14ac:dyDescent="0.25">
      <c r="A7" s="35"/>
      <c r="B7" s="5"/>
      <c r="C7" s="38"/>
      <c r="D7" s="38"/>
      <c r="E7" s="49"/>
      <c r="F7" s="49"/>
      <c r="G7" s="52"/>
    </row>
    <row r="8" spans="1:8" ht="24.95" customHeight="1" x14ac:dyDescent="0.25">
      <c r="A8" s="2"/>
      <c r="B8" s="4"/>
      <c r="C8" s="39"/>
      <c r="D8" s="39"/>
      <c r="E8" s="50"/>
      <c r="F8" s="50"/>
      <c r="G8" s="50"/>
      <c r="H8" s="47"/>
    </row>
    <row r="9" spans="1:8" ht="24.95" customHeight="1" x14ac:dyDescent="0.25">
      <c r="A9" s="2"/>
      <c r="B9" s="4"/>
      <c r="C9" s="39"/>
      <c r="D9" s="39"/>
      <c r="E9" s="50"/>
      <c r="F9" s="50"/>
      <c r="G9" s="50"/>
    </row>
    <row r="10" spans="1:8" ht="24.95" customHeight="1" x14ac:dyDescent="0.25">
      <c r="A10" s="1"/>
      <c r="B10" s="4"/>
      <c r="C10" s="39"/>
      <c r="D10" s="39"/>
      <c r="E10" s="50"/>
      <c r="F10" s="50"/>
      <c r="G10" s="50"/>
    </row>
    <row r="11" spans="1:8" ht="24.95" customHeight="1" x14ac:dyDescent="0.25">
      <c r="A11" s="1"/>
      <c r="B11" s="4"/>
      <c r="C11" s="39"/>
      <c r="D11" s="39"/>
      <c r="E11" s="50"/>
      <c r="F11" s="50"/>
      <c r="G11" s="50"/>
    </row>
    <row r="12" spans="1:8" ht="24.95" customHeight="1" x14ac:dyDescent="0.25">
      <c r="A12" s="1"/>
      <c r="B12" s="4"/>
      <c r="C12" s="39"/>
      <c r="D12" s="39"/>
      <c r="E12" s="50"/>
      <c r="F12" s="50"/>
      <c r="G12" s="50"/>
    </row>
    <row r="13" spans="1:8" ht="24.95" customHeight="1" x14ac:dyDescent="0.25">
      <c r="A13" s="1"/>
      <c r="B13" s="4"/>
      <c r="C13" s="39"/>
      <c r="D13" s="39"/>
      <c r="E13" s="50"/>
      <c r="F13" s="50"/>
      <c r="G13" s="50"/>
    </row>
    <row r="14" spans="1:8" ht="24.95" customHeight="1" x14ac:dyDescent="0.25">
      <c r="A14" s="1"/>
      <c r="B14" s="4"/>
      <c r="C14" s="39"/>
      <c r="D14" s="39"/>
      <c r="E14" s="50"/>
      <c r="F14" s="50"/>
      <c r="G14" s="50"/>
    </row>
    <row r="15" spans="1:8" ht="24.95" customHeight="1" x14ac:dyDescent="0.25">
      <c r="A15" s="1"/>
      <c r="B15" s="4"/>
      <c r="C15" s="39"/>
      <c r="D15" s="39"/>
      <c r="E15" s="50"/>
      <c r="F15" s="50"/>
      <c r="G15" s="50"/>
    </row>
    <row r="16" spans="1:8" ht="24.95" customHeight="1" x14ac:dyDescent="0.25">
      <c r="A16" s="1"/>
      <c r="B16" s="4"/>
      <c r="C16" s="39"/>
      <c r="D16" s="39"/>
      <c r="E16" s="50"/>
      <c r="F16" s="50"/>
      <c r="G16" s="50"/>
    </row>
    <row r="17" spans="1:7" ht="24.95" customHeight="1" x14ac:dyDescent="0.25">
      <c r="A17" s="1"/>
      <c r="B17" s="4"/>
      <c r="C17" s="39"/>
      <c r="D17" s="39"/>
      <c r="E17" s="50"/>
      <c r="F17" s="50"/>
      <c r="G17" s="50"/>
    </row>
    <row r="18" spans="1:7" ht="24.95" customHeight="1" x14ac:dyDescent="0.25">
      <c r="A18" s="1"/>
      <c r="B18" s="4"/>
      <c r="C18" s="39"/>
      <c r="D18" s="39"/>
      <c r="E18" s="50"/>
      <c r="F18" s="50"/>
      <c r="G18" s="50"/>
    </row>
    <row r="19" spans="1:7" ht="24.95" customHeight="1" thickBot="1" x14ac:dyDescent="0.3">
      <c r="A19" s="3"/>
      <c r="B19" s="4"/>
      <c r="C19" s="39"/>
      <c r="D19" s="39"/>
      <c r="E19" s="51"/>
      <c r="F19" s="51"/>
      <c r="G19" s="51"/>
    </row>
  </sheetData>
  <mergeCells count="8">
    <mergeCell ref="F4:F6"/>
    <mergeCell ref="G4:G6"/>
    <mergeCell ref="A5:E5"/>
    <mergeCell ref="A4:B4"/>
    <mergeCell ref="C4:E4"/>
    <mergeCell ref="A3:C3"/>
    <mergeCell ref="A1:D1"/>
    <mergeCell ref="A2:D2"/>
  </mergeCells>
  <hyperlinks>
    <hyperlink ref="A2" r:id="rId1" display="mailto:odensesanktknuds.provsti@km.dk" xr:uid="{6E7FAF0A-FF8D-4C96-82C1-59CD56681FCB}"/>
  </hyperlinks>
  <pageMargins left="0.78740157480314965" right="0.39370078740157483" top="0.39370078740157483" bottom="0.19685039370078741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CD34-6AC2-49DD-A19D-A4CF60231447}">
  <dimension ref="A1:J19"/>
  <sheetViews>
    <sheetView workbookViewId="0">
      <selection activeCell="Q15" sqref="Q15"/>
    </sheetView>
  </sheetViews>
  <sheetFormatPr defaultRowHeight="15" x14ac:dyDescent="0.25"/>
  <cols>
    <col min="1" max="1" width="8.28515625" customWidth="1"/>
    <col min="2" max="2" width="52.85546875" customWidth="1"/>
    <col min="3" max="3" width="20.7109375" customWidth="1"/>
    <col min="4" max="4" width="14.85546875" customWidth="1"/>
    <col min="5" max="5" width="9.28515625" customWidth="1"/>
  </cols>
  <sheetData>
    <row r="1" spans="1:10" ht="54.95" customHeight="1" x14ac:dyDescent="0.25">
      <c r="A1" s="64" t="s">
        <v>1</v>
      </c>
      <c r="B1" s="64"/>
      <c r="C1" s="64"/>
      <c r="D1" s="64"/>
    </row>
    <row r="2" spans="1:10" ht="24.95" customHeight="1" x14ac:dyDescent="0.25">
      <c r="A2" s="65" t="s">
        <v>0</v>
      </c>
      <c r="B2" s="65"/>
      <c r="C2" s="65"/>
      <c r="D2" s="65"/>
    </row>
    <row r="3" spans="1:10" ht="15" customHeight="1" thickBot="1" x14ac:dyDescent="0.3">
      <c r="A3" s="59"/>
      <c r="B3" s="59"/>
      <c r="C3" s="59"/>
    </row>
    <row r="4" spans="1:10" ht="24.95" customHeight="1" thickBot="1" x14ac:dyDescent="0.3">
      <c r="A4" s="63" t="s">
        <v>2</v>
      </c>
      <c r="B4" s="63"/>
      <c r="C4" s="63" t="s">
        <v>24</v>
      </c>
      <c r="D4" s="63"/>
      <c r="E4" s="63"/>
      <c r="F4" s="53" t="s">
        <v>29</v>
      </c>
      <c r="G4" s="56" t="s">
        <v>30</v>
      </c>
    </row>
    <row r="5" spans="1:10" ht="24.95" customHeight="1" thickBot="1" x14ac:dyDescent="0.3">
      <c r="A5" s="60" t="s">
        <v>23</v>
      </c>
      <c r="B5" s="61"/>
      <c r="C5" s="61"/>
      <c r="D5" s="61"/>
      <c r="E5" s="62"/>
      <c r="F5" s="54"/>
      <c r="G5" s="57"/>
      <c r="I5" s="40"/>
      <c r="J5" s="40"/>
    </row>
    <row r="6" spans="1:10" ht="30" customHeight="1" thickBot="1" x14ac:dyDescent="0.3">
      <c r="A6" s="36" t="s">
        <v>8</v>
      </c>
      <c r="B6" s="37" t="s">
        <v>21</v>
      </c>
      <c r="C6" s="42" t="s">
        <v>3</v>
      </c>
      <c r="D6" s="44" t="s">
        <v>27</v>
      </c>
      <c r="E6" s="48" t="s">
        <v>28</v>
      </c>
      <c r="F6" s="55"/>
      <c r="G6" s="58"/>
    </row>
    <row r="7" spans="1:10" ht="24.95" customHeight="1" x14ac:dyDescent="0.25">
      <c r="A7" s="35"/>
      <c r="B7" s="5"/>
      <c r="C7" s="38"/>
      <c r="D7" s="38"/>
      <c r="E7" s="35"/>
      <c r="F7" s="49"/>
      <c r="G7" s="52"/>
    </row>
    <row r="8" spans="1:10" ht="24.95" customHeight="1" x14ac:dyDescent="0.25">
      <c r="A8" s="2"/>
      <c r="B8" s="4"/>
      <c r="C8" s="39"/>
      <c r="D8" s="39"/>
      <c r="E8" s="2"/>
      <c r="F8" s="50"/>
      <c r="G8" s="50"/>
      <c r="H8" s="47"/>
    </row>
    <row r="9" spans="1:10" ht="24.95" customHeight="1" x14ac:dyDescent="0.25">
      <c r="A9" s="2"/>
      <c r="B9" s="4"/>
      <c r="C9" s="39"/>
      <c r="D9" s="39"/>
      <c r="E9" s="2"/>
      <c r="F9" s="50"/>
      <c r="G9" s="50"/>
    </row>
    <row r="10" spans="1:10" ht="24.95" customHeight="1" x14ac:dyDescent="0.25">
      <c r="A10" s="1"/>
      <c r="B10" s="4"/>
      <c r="C10" s="39"/>
      <c r="D10" s="39"/>
      <c r="E10" s="2"/>
      <c r="F10" s="50"/>
      <c r="G10" s="50"/>
    </row>
    <row r="11" spans="1:10" ht="24.95" customHeight="1" x14ac:dyDescent="0.25">
      <c r="A11" s="1"/>
      <c r="B11" s="4"/>
      <c r="C11" s="39"/>
      <c r="D11" s="39"/>
      <c r="E11" s="2"/>
      <c r="F11" s="50"/>
      <c r="G11" s="50"/>
    </row>
    <row r="12" spans="1:10" ht="24.95" customHeight="1" x14ac:dyDescent="0.25">
      <c r="A12" s="1"/>
      <c r="B12" s="4"/>
      <c r="C12" s="39"/>
      <c r="D12" s="39"/>
      <c r="E12" s="2"/>
      <c r="F12" s="50"/>
      <c r="G12" s="50"/>
    </row>
    <row r="13" spans="1:10" ht="24.95" customHeight="1" x14ac:dyDescent="0.25">
      <c r="A13" s="1"/>
      <c r="B13" s="4"/>
      <c r="C13" s="39"/>
      <c r="D13" s="39"/>
      <c r="E13" s="2"/>
      <c r="F13" s="50"/>
      <c r="G13" s="50"/>
    </row>
    <row r="14" spans="1:10" ht="24.95" customHeight="1" x14ac:dyDescent="0.25">
      <c r="A14" s="1"/>
      <c r="B14" s="4"/>
      <c r="C14" s="39"/>
      <c r="D14" s="39"/>
      <c r="E14" s="2"/>
      <c r="F14" s="50"/>
      <c r="G14" s="50"/>
    </row>
    <row r="15" spans="1:10" ht="24.95" customHeight="1" x14ac:dyDescent="0.25">
      <c r="A15" s="1"/>
      <c r="B15" s="4"/>
      <c r="C15" s="39"/>
      <c r="D15" s="39"/>
      <c r="E15" s="2"/>
      <c r="F15" s="50"/>
      <c r="G15" s="50"/>
    </row>
    <row r="16" spans="1:10" ht="24.95" customHeight="1" x14ac:dyDescent="0.25">
      <c r="A16" s="1"/>
      <c r="B16" s="4"/>
      <c r="C16" s="39"/>
      <c r="D16" s="39"/>
      <c r="E16" s="2"/>
      <c r="F16" s="50"/>
      <c r="G16" s="50"/>
    </row>
    <row r="17" spans="1:7" ht="24.95" customHeight="1" x14ac:dyDescent="0.25">
      <c r="A17" s="1"/>
      <c r="B17" s="4"/>
      <c r="C17" s="39"/>
      <c r="D17" s="39"/>
      <c r="E17" s="2"/>
      <c r="F17" s="50"/>
      <c r="G17" s="50"/>
    </row>
    <row r="18" spans="1:7" ht="24.95" customHeight="1" x14ac:dyDescent="0.25">
      <c r="A18" s="1"/>
      <c r="B18" s="4"/>
      <c r="C18" s="39"/>
      <c r="D18" s="39"/>
      <c r="E18" s="2"/>
      <c r="F18" s="50"/>
      <c r="G18" s="50"/>
    </row>
    <row r="19" spans="1:7" ht="24.95" customHeight="1" thickBot="1" x14ac:dyDescent="0.3">
      <c r="A19" s="3"/>
      <c r="B19" s="4"/>
      <c r="C19" s="39"/>
      <c r="D19" s="39"/>
      <c r="E19" s="2"/>
      <c r="F19" s="51"/>
      <c r="G19" s="51"/>
    </row>
  </sheetData>
  <mergeCells count="8">
    <mergeCell ref="A1:D1"/>
    <mergeCell ref="A2:D2"/>
    <mergeCell ref="F4:F6"/>
    <mergeCell ref="G4:G6"/>
    <mergeCell ref="A3:C3"/>
    <mergeCell ref="A5:E5"/>
    <mergeCell ref="A4:B4"/>
    <mergeCell ref="C4:E4"/>
  </mergeCells>
  <hyperlinks>
    <hyperlink ref="A2" r:id="rId1" display="mailto:odensesanktknuds.provsti@km.dk" xr:uid="{2BF39097-8F2E-4713-9B00-09C1C3EE4C3E}"/>
  </hyperlinks>
  <pageMargins left="0.78740157480314965" right="0.39370078740157483" top="0.39370078740157483" bottom="0.19685039370078741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DAC4-6C1B-444D-9C51-07899FC9538D}">
  <dimension ref="A1:H19"/>
  <sheetViews>
    <sheetView workbookViewId="0">
      <selection activeCell="Q15" sqref="Q15"/>
    </sheetView>
  </sheetViews>
  <sheetFormatPr defaultRowHeight="15" x14ac:dyDescent="0.25"/>
  <cols>
    <col min="1" max="1" width="8.28515625" customWidth="1"/>
    <col min="2" max="2" width="52.85546875" customWidth="1"/>
    <col min="3" max="3" width="20.7109375" customWidth="1"/>
    <col min="4" max="4" width="14.85546875" customWidth="1"/>
    <col min="5" max="5" width="9.28515625" customWidth="1"/>
  </cols>
  <sheetData>
    <row r="1" spans="1:8" ht="54.95" customHeight="1" x14ac:dyDescent="0.25">
      <c r="A1" s="64" t="s">
        <v>1</v>
      </c>
      <c r="B1" s="64"/>
      <c r="C1" s="64"/>
      <c r="D1" s="64"/>
      <c r="E1" s="46"/>
    </row>
    <row r="2" spans="1:8" ht="24.95" customHeight="1" x14ac:dyDescent="0.25">
      <c r="A2" s="65" t="s">
        <v>0</v>
      </c>
      <c r="B2" s="65"/>
      <c r="C2" s="65"/>
      <c r="D2" s="65"/>
    </row>
    <row r="3" spans="1:8" ht="15.75" thickBot="1" x14ac:dyDescent="0.3">
      <c r="A3" s="59"/>
      <c r="B3" s="59"/>
      <c r="C3" s="59"/>
    </row>
    <row r="4" spans="1:8" ht="24.95" customHeight="1" x14ac:dyDescent="0.25">
      <c r="A4" s="63" t="s">
        <v>2</v>
      </c>
      <c r="B4" s="63"/>
      <c r="C4" s="63" t="s">
        <v>24</v>
      </c>
      <c r="D4" s="63"/>
      <c r="E4" s="63"/>
      <c r="F4" s="53" t="s">
        <v>29</v>
      </c>
      <c r="G4" s="56" t="s">
        <v>30</v>
      </c>
    </row>
    <row r="5" spans="1:8" ht="24.95" customHeight="1" thickBot="1" x14ac:dyDescent="0.3">
      <c r="A5" s="68" t="s">
        <v>22</v>
      </c>
      <c r="B5" s="68"/>
      <c r="C5" s="68"/>
      <c r="D5" s="68"/>
      <c r="E5" s="68"/>
      <c r="F5" s="54"/>
      <c r="G5" s="57"/>
    </row>
    <row r="6" spans="1:8" ht="30" customHeight="1" thickBot="1" x14ac:dyDescent="0.3">
      <c r="A6" s="36" t="s">
        <v>8</v>
      </c>
      <c r="B6" s="37" t="s">
        <v>21</v>
      </c>
      <c r="C6" s="42" t="s">
        <v>3</v>
      </c>
      <c r="D6" s="44" t="s">
        <v>27</v>
      </c>
      <c r="E6" s="48" t="s">
        <v>28</v>
      </c>
      <c r="F6" s="55"/>
      <c r="G6" s="58"/>
    </row>
    <row r="7" spans="1:8" ht="24.95" customHeight="1" x14ac:dyDescent="0.25">
      <c r="A7" s="35"/>
      <c r="B7" s="5"/>
      <c r="C7" s="38"/>
      <c r="D7" s="38"/>
      <c r="E7" s="35"/>
      <c r="F7" s="49"/>
      <c r="G7" s="52"/>
    </row>
    <row r="8" spans="1:8" ht="24.95" customHeight="1" x14ac:dyDescent="0.25">
      <c r="A8" s="2"/>
      <c r="B8" s="4"/>
      <c r="C8" s="39"/>
      <c r="D8" s="39"/>
      <c r="E8" s="2"/>
      <c r="F8" s="50"/>
      <c r="G8" s="50"/>
      <c r="H8" s="47"/>
    </row>
    <row r="9" spans="1:8" ht="24.95" customHeight="1" x14ac:dyDescent="0.25">
      <c r="A9" s="2"/>
      <c r="B9" s="4"/>
      <c r="C9" s="39"/>
      <c r="D9" s="39"/>
      <c r="E9" s="2"/>
      <c r="F9" s="50"/>
      <c r="G9" s="50"/>
    </row>
    <row r="10" spans="1:8" ht="24.95" customHeight="1" x14ac:dyDescent="0.25">
      <c r="A10" s="1"/>
      <c r="B10" s="4"/>
      <c r="C10" s="39"/>
      <c r="D10" s="39"/>
      <c r="E10" s="2"/>
      <c r="F10" s="50"/>
      <c r="G10" s="50"/>
    </row>
    <row r="11" spans="1:8" ht="24.95" customHeight="1" x14ac:dyDescent="0.25">
      <c r="A11" s="1"/>
      <c r="B11" s="4"/>
      <c r="C11" s="39"/>
      <c r="D11" s="39"/>
      <c r="E11" s="2"/>
      <c r="F11" s="50"/>
      <c r="G11" s="50"/>
    </row>
    <row r="12" spans="1:8" ht="24.95" customHeight="1" x14ac:dyDescent="0.25">
      <c r="A12" s="1"/>
      <c r="B12" s="4"/>
      <c r="C12" s="39"/>
      <c r="D12" s="39"/>
      <c r="E12" s="2"/>
      <c r="F12" s="50"/>
      <c r="G12" s="50"/>
    </row>
    <row r="13" spans="1:8" ht="24.95" customHeight="1" x14ac:dyDescent="0.25">
      <c r="A13" s="1"/>
      <c r="B13" s="4"/>
      <c r="C13" s="39"/>
      <c r="D13" s="39"/>
      <c r="E13" s="2"/>
      <c r="F13" s="50"/>
      <c r="G13" s="50"/>
    </row>
    <row r="14" spans="1:8" ht="24.95" customHeight="1" x14ac:dyDescent="0.25">
      <c r="A14" s="1"/>
      <c r="B14" s="4"/>
      <c r="C14" s="39"/>
      <c r="D14" s="39"/>
      <c r="E14" s="2"/>
      <c r="F14" s="50"/>
      <c r="G14" s="50"/>
    </row>
    <row r="15" spans="1:8" ht="24.95" customHeight="1" x14ac:dyDescent="0.25">
      <c r="A15" s="1"/>
      <c r="B15" s="4"/>
      <c r="C15" s="39"/>
      <c r="D15" s="39"/>
      <c r="E15" s="2"/>
      <c r="F15" s="50"/>
      <c r="G15" s="50"/>
    </row>
    <row r="16" spans="1:8" ht="24.95" customHeight="1" x14ac:dyDescent="0.25">
      <c r="A16" s="1"/>
      <c r="B16" s="4"/>
      <c r="C16" s="39"/>
      <c r="D16" s="39"/>
      <c r="E16" s="2"/>
      <c r="F16" s="50"/>
      <c r="G16" s="50"/>
    </row>
    <row r="17" spans="1:7" ht="24.95" customHeight="1" x14ac:dyDescent="0.25">
      <c r="A17" s="1"/>
      <c r="B17" s="4"/>
      <c r="C17" s="39"/>
      <c r="D17" s="39"/>
      <c r="E17" s="2"/>
      <c r="F17" s="50"/>
      <c r="G17" s="50"/>
    </row>
    <row r="18" spans="1:7" ht="24.95" customHeight="1" x14ac:dyDescent="0.25">
      <c r="A18" s="1"/>
      <c r="B18" s="4"/>
      <c r="C18" s="39"/>
      <c r="D18" s="39"/>
      <c r="E18" s="2"/>
      <c r="F18" s="50"/>
      <c r="G18" s="50"/>
    </row>
    <row r="19" spans="1:7" ht="24.95" customHeight="1" thickBot="1" x14ac:dyDescent="0.3">
      <c r="A19" s="3"/>
      <c r="B19" s="4"/>
      <c r="C19" s="39"/>
      <c r="D19" s="39"/>
      <c r="E19" s="2"/>
      <c r="F19" s="51"/>
      <c r="G19" s="51"/>
    </row>
  </sheetData>
  <mergeCells count="8">
    <mergeCell ref="A1:D1"/>
    <mergeCell ref="A2:D2"/>
    <mergeCell ref="F4:F6"/>
    <mergeCell ref="G4:G6"/>
    <mergeCell ref="A3:C3"/>
    <mergeCell ref="A5:E5"/>
    <mergeCell ref="C4:E4"/>
    <mergeCell ref="A4:B4"/>
  </mergeCells>
  <hyperlinks>
    <hyperlink ref="A2" r:id="rId1" display="mailto:odensesanktknuds.provsti@km.dk" xr:uid="{4A04CDD2-967A-414C-9AE7-CFCDD60749D4}"/>
  </hyperlinks>
  <pageMargins left="0.78740157480314965" right="0.39370078740157483" top="0.39370078740157483" bottom="0.19685039370078741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Infoside</vt:lpstr>
      <vt:lpstr>Organist KMOK</vt:lpstr>
      <vt:lpstr>Organist DOKS</vt:lpstr>
      <vt:lpstr>Kirkemusikere m.fl.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Søndergaard Hansen</dc:creator>
  <cp:lastModifiedBy>Pia Søndergaard Hansen</cp:lastModifiedBy>
  <cp:lastPrinted>2026-06-23T09:16:08Z</cp:lastPrinted>
  <dcterms:created xsi:type="dcterms:W3CDTF">2026-03-20T08:06:29Z</dcterms:created>
  <dcterms:modified xsi:type="dcterms:W3CDTF">2026-06-23T09:16:38Z</dcterms:modified>
</cp:coreProperties>
</file>