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214"/>
  <workbookPr/>
  <mc:AlternateContent xmlns:mc="http://schemas.openxmlformats.org/markup-compatibility/2006">
    <mc:Choice Requires="x15">
      <x15ac:absPath xmlns:x15ac="http://schemas.microsoft.com/office/spreadsheetml/2010/11/ac" url="D:\OneDrive\1. Provstiudvalget\Regnskaber\Modeller - afstemning og byggeregnskab\"/>
    </mc:Choice>
  </mc:AlternateContent>
  <bookViews>
    <workbookView xWindow="0" yWindow="0" windowWidth="20496" windowHeight="7908" xr2:uid="{00000000-000D-0000-FFFF-FFFF00000000}"/>
  </bookViews>
  <sheets>
    <sheet name="Byggeregnskab" sheetId="4" r:id="rId1"/>
    <sheet name="Anviste beløb" sheetId="3" r:id="rId2"/>
    <sheet name="Anviste beløb - SUM pr. år" sheetId="9" r:id="rId3"/>
    <sheet name="Gyldige navne" sheetId="8" r:id="rId4"/>
    <sheet name="%-satser" sheetId="7" r:id="rId5"/>
  </sheets>
  <definedNames>
    <definedName name="_xlnm._FilterDatabase" localSheetId="4" hidden="1">'%-satser'!$A$1:$A$14</definedName>
    <definedName name="_xlnm._FilterDatabase" localSheetId="3" hidden="1">'Gyldige navne'!$A$1:$B$1</definedName>
    <definedName name="Gyldigeentrepriser">'Gyldige navne'!$A$2:$A$50</definedName>
    <definedName name="_xlnm.Print_Area" localSheetId="1">'Anviste beløb'!$A$1:$K$100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8" i="3" l="1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G6" i="3"/>
  <c r="D6" i="3"/>
  <c r="C6" i="3"/>
  <c r="J56" i="4"/>
  <c r="H43" i="4"/>
  <c r="G43" i="4"/>
  <c r="H42" i="4"/>
  <c r="G42" i="4"/>
  <c r="H41" i="4"/>
  <c r="G41" i="4"/>
  <c r="G30" i="4"/>
  <c r="H35" i="4"/>
  <c r="G35" i="4"/>
  <c r="H34" i="4"/>
  <c r="G34" i="4"/>
  <c r="I34" i="4"/>
  <c r="H33" i="4"/>
  <c r="G33" i="4"/>
  <c r="H32" i="4"/>
  <c r="G32" i="4"/>
  <c r="I32" i="4"/>
  <c r="H31" i="4"/>
  <c r="G31" i="4"/>
  <c r="H30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E250" i="3"/>
  <c r="F250" i="3"/>
  <c r="E249" i="3"/>
  <c r="F249" i="3"/>
  <c r="E248" i="3"/>
  <c r="F248" i="3"/>
  <c r="E247" i="3"/>
  <c r="F247" i="3"/>
  <c r="E246" i="3"/>
  <c r="F246" i="3"/>
  <c r="E245" i="3"/>
  <c r="F245" i="3"/>
  <c r="E244" i="3"/>
  <c r="F244" i="3"/>
  <c r="E243" i="3"/>
  <c r="F243" i="3"/>
  <c r="E242" i="3"/>
  <c r="F242" i="3"/>
  <c r="E241" i="3"/>
  <c r="F241" i="3"/>
  <c r="E240" i="3"/>
  <c r="F240" i="3"/>
  <c r="E239" i="3"/>
  <c r="F239" i="3"/>
  <c r="E238" i="3"/>
  <c r="F238" i="3"/>
  <c r="E237" i="3"/>
  <c r="F237" i="3"/>
  <c r="E236" i="3"/>
  <c r="F236" i="3"/>
  <c r="E235" i="3"/>
  <c r="F235" i="3"/>
  <c r="E234" i="3"/>
  <c r="F234" i="3"/>
  <c r="E233" i="3"/>
  <c r="F233" i="3"/>
  <c r="E232" i="3"/>
  <c r="F232" i="3"/>
  <c r="E231" i="3"/>
  <c r="F231" i="3"/>
  <c r="E230" i="3"/>
  <c r="F230" i="3"/>
  <c r="E229" i="3"/>
  <c r="F229" i="3"/>
  <c r="E228" i="3"/>
  <c r="F228" i="3"/>
  <c r="E227" i="3"/>
  <c r="F227" i="3"/>
  <c r="E226" i="3"/>
  <c r="F226" i="3"/>
  <c r="E225" i="3"/>
  <c r="F225" i="3"/>
  <c r="E224" i="3"/>
  <c r="F224" i="3"/>
  <c r="E223" i="3"/>
  <c r="F223" i="3"/>
  <c r="E222" i="3"/>
  <c r="F222" i="3"/>
  <c r="E221" i="3"/>
  <c r="F221" i="3"/>
  <c r="E220" i="3"/>
  <c r="F220" i="3"/>
  <c r="E219" i="3"/>
  <c r="F219" i="3"/>
  <c r="E218" i="3"/>
  <c r="F218" i="3"/>
  <c r="E217" i="3"/>
  <c r="F217" i="3"/>
  <c r="E216" i="3"/>
  <c r="F216" i="3"/>
  <c r="E215" i="3"/>
  <c r="F215" i="3"/>
  <c r="E214" i="3"/>
  <c r="F214" i="3"/>
  <c r="E213" i="3"/>
  <c r="F213" i="3"/>
  <c r="E212" i="3"/>
  <c r="F212" i="3"/>
  <c r="E211" i="3"/>
  <c r="F211" i="3"/>
  <c r="E210" i="3"/>
  <c r="F210" i="3"/>
  <c r="E209" i="3"/>
  <c r="F209" i="3"/>
  <c r="E208" i="3"/>
  <c r="F208" i="3"/>
  <c r="E207" i="3"/>
  <c r="F207" i="3"/>
  <c r="E206" i="3"/>
  <c r="F206" i="3"/>
  <c r="E205" i="3"/>
  <c r="F205" i="3"/>
  <c r="E204" i="3"/>
  <c r="F204" i="3"/>
  <c r="E203" i="3"/>
  <c r="F203" i="3"/>
  <c r="E202" i="3"/>
  <c r="F202" i="3"/>
  <c r="E201" i="3"/>
  <c r="F201" i="3"/>
  <c r="E200" i="3"/>
  <c r="F200" i="3"/>
  <c r="E199" i="3"/>
  <c r="F199" i="3"/>
  <c r="E198" i="3"/>
  <c r="F198" i="3"/>
  <c r="E197" i="3"/>
  <c r="F197" i="3"/>
  <c r="E196" i="3"/>
  <c r="F196" i="3"/>
  <c r="E195" i="3"/>
  <c r="F195" i="3"/>
  <c r="E194" i="3"/>
  <c r="F194" i="3"/>
  <c r="E193" i="3"/>
  <c r="F193" i="3"/>
  <c r="E192" i="3"/>
  <c r="F192" i="3"/>
  <c r="E191" i="3"/>
  <c r="F191" i="3"/>
  <c r="E190" i="3"/>
  <c r="F190" i="3"/>
  <c r="E189" i="3"/>
  <c r="F189" i="3"/>
  <c r="E188" i="3"/>
  <c r="F188" i="3"/>
  <c r="E187" i="3"/>
  <c r="F187" i="3"/>
  <c r="E186" i="3"/>
  <c r="F186" i="3"/>
  <c r="E185" i="3"/>
  <c r="F185" i="3"/>
  <c r="E184" i="3"/>
  <c r="F184" i="3"/>
  <c r="E183" i="3"/>
  <c r="F183" i="3"/>
  <c r="E182" i="3"/>
  <c r="F182" i="3"/>
  <c r="E181" i="3"/>
  <c r="F181" i="3"/>
  <c r="E180" i="3"/>
  <c r="F180" i="3"/>
  <c r="E179" i="3"/>
  <c r="F179" i="3"/>
  <c r="E178" i="3"/>
  <c r="F178" i="3"/>
  <c r="E177" i="3"/>
  <c r="F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E167" i="3"/>
  <c r="F167" i="3"/>
  <c r="E166" i="3"/>
  <c r="F166" i="3"/>
  <c r="E165" i="3"/>
  <c r="F165" i="3"/>
  <c r="E164" i="3"/>
  <c r="F164" i="3"/>
  <c r="E163" i="3"/>
  <c r="F163" i="3"/>
  <c r="E162" i="3"/>
  <c r="F162" i="3"/>
  <c r="E161" i="3"/>
  <c r="F161" i="3"/>
  <c r="E160" i="3"/>
  <c r="F160" i="3"/>
  <c r="E159" i="3"/>
  <c r="F159" i="3"/>
  <c r="E158" i="3"/>
  <c r="F158" i="3"/>
  <c r="I31" i="4"/>
  <c r="I33" i="4"/>
  <c r="I35" i="4"/>
  <c r="I42" i="4"/>
  <c r="J42" i="4"/>
  <c r="I25" i="3"/>
  <c r="I12" i="3"/>
  <c r="E12" i="3"/>
  <c r="F12" i="3"/>
  <c r="E25" i="3"/>
  <c r="F25" i="3"/>
  <c r="F36" i="4"/>
  <c r="E36" i="4"/>
  <c r="D36" i="4"/>
  <c r="E25" i="4"/>
  <c r="E27" i="4"/>
  <c r="J31" i="4"/>
  <c r="E38" i="4"/>
  <c r="I9" i="4"/>
  <c r="J9" i="4"/>
  <c r="I13" i="4"/>
  <c r="J13" i="4"/>
  <c r="I11" i="4"/>
  <c r="J11" i="4"/>
  <c r="I12" i="4"/>
  <c r="J12" i="4"/>
  <c r="I10" i="4"/>
  <c r="J10" i="4"/>
  <c r="I14" i="4"/>
  <c r="J14" i="4"/>
  <c r="E47" i="4"/>
  <c r="E48" i="4"/>
  <c r="E49" i="4"/>
  <c r="E53" i="4"/>
  <c r="E56" i="4"/>
  <c r="E58" i="4"/>
  <c r="E44" i="4"/>
  <c r="F25" i="4"/>
  <c r="D25" i="4"/>
  <c r="F27" i="4"/>
  <c r="D27" i="4"/>
  <c r="I24" i="4"/>
  <c r="J24" i="4"/>
  <c r="J32" i="4"/>
  <c r="J33" i="4"/>
  <c r="E8" i="3"/>
  <c r="F8" i="3"/>
  <c r="E9" i="3"/>
  <c r="F9" i="3"/>
  <c r="E10" i="3"/>
  <c r="F10" i="3"/>
  <c r="E11" i="3"/>
  <c r="F11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E152" i="3"/>
  <c r="F152" i="3"/>
  <c r="E153" i="3"/>
  <c r="F153" i="3"/>
  <c r="E154" i="3"/>
  <c r="F154" i="3"/>
  <c r="E155" i="3"/>
  <c r="F155" i="3"/>
  <c r="E156" i="3"/>
  <c r="F156" i="3"/>
  <c r="E157" i="3"/>
  <c r="F157" i="3"/>
  <c r="E7" i="3"/>
  <c r="I10" i="3"/>
  <c r="I11" i="3"/>
  <c r="I13" i="3"/>
  <c r="I14" i="3"/>
  <c r="I15" i="3"/>
  <c r="I16" i="3"/>
  <c r="I17" i="3"/>
  <c r="I18" i="3"/>
  <c r="I19" i="3"/>
  <c r="I20" i="3"/>
  <c r="I21" i="3"/>
  <c r="I22" i="3"/>
  <c r="I23" i="3"/>
  <c r="I24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8" i="3"/>
  <c r="I9" i="3"/>
  <c r="I7" i="3"/>
  <c r="A6" i="9"/>
  <c r="G44" i="4"/>
  <c r="F7" i="3"/>
  <c r="F6" i="3"/>
  <c r="E6" i="3"/>
  <c r="C6" i="9"/>
  <c r="B6" i="9"/>
  <c r="H44" i="4"/>
  <c r="A7" i="9"/>
  <c r="H26" i="4"/>
  <c r="J26" i="4"/>
  <c r="H36" i="4"/>
  <c r="G25" i="4"/>
  <c r="G36" i="4"/>
  <c r="I30" i="4"/>
  <c r="J30" i="4"/>
  <c r="I8" i="4"/>
  <c r="J8" i="4"/>
  <c r="B7" i="9"/>
  <c r="C7" i="9"/>
  <c r="I36" i="4"/>
  <c r="A8" i="9"/>
  <c r="H27" i="4"/>
  <c r="H38" i="4"/>
  <c r="H47" i="4"/>
  <c r="G27" i="4"/>
  <c r="G38" i="4"/>
  <c r="J25" i="4"/>
  <c r="I23" i="4"/>
  <c r="J23" i="4"/>
  <c r="I21" i="4"/>
  <c r="J21" i="4"/>
  <c r="I20" i="4"/>
  <c r="J20" i="4"/>
  <c r="I19" i="4"/>
  <c r="J19" i="4"/>
  <c r="I18" i="4"/>
  <c r="J18" i="4"/>
  <c r="I17" i="4"/>
  <c r="J17" i="4"/>
  <c r="I16" i="4"/>
  <c r="J16" i="4"/>
  <c r="I15" i="4"/>
  <c r="J15" i="4"/>
  <c r="B8" i="9"/>
  <c r="C8" i="9"/>
  <c r="I38" i="4"/>
  <c r="G47" i="4"/>
  <c r="I44" i="4"/>
  <c r="A9" i="9"/>
  <c r="F38" i="4"/>
  <c r="F44" i="4"/>
  <c r="D38" i="4"/>
  <c r="D44" i="4"/>
  <c r="J34" i="4"/>
  <c r="I43" i="4"/>
  <c r="J43" i="4"/>
  <c r="I22" i="4"/>
  <c r="J22" i="4"/>
  <c r="J35" i="4"/>
  <c r="I41" i="4"/>
  <c r="J41" i="4"/>
  <c r="B9" i="9"/>
  <c r="C9" i="9"/>
  <c r="J44" i="4"/>
  <c r="I47" i="4"/>
  <c r="A10" i="9"/>
  <c r="D47" i="4"/>
  <c r="D48" i="4"/>
  <c r="F47" i="4"/>
  <c r="F48" i="4"/>
  <c r="I27" i="4"/>
  <c r="J27" i="4"/>
  <c r="B10" i="9"/>
  <c r="C10" i="9"/>
  <c r="J47" i="4"/>
  <c r="A11" i="9"/>
  <c r="G48" i="4"/>
  <c r="G49" i="4"/>
  <c r="D49" i="4"/>
  <c r="D53" i="4"/>
  <c r="D56" i="4"/>
  <c r="D58" i="4"/>
  <c r="F49" i="4"/>
  <c r="F53" i="4"/>
  <c r="F56" i="4"/>
  <c r="F58" i="4"/>
  <c r="J57" i="4"/>
  <c r="H48" i="4"/>
  <c r="J36" i="4"/>
  <c r="C11" i="9"/>
  <c r="C12" i="9"/>
  <c r="B11" i="9"/>
  <c r="B12" i="9"/>
  <c r="J38" i="4"/>
  <c r="I48" i="4"/>
  <c r="J48" i="4"/>
  <c r="H49" i="4"/>
  <c r="I49" i="4"/>
  <c r="J4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Erik Christiansen</author>
  </authors>
  <commentList>
    <comment ref="D5" authorId="0" shapeId="0" xr:uid="{00000000-0006-0000-0000-000001000000}">
      <text>
        <r>
          <rPr>
            <sz val="9"/>
            <color indexed="81"/>
            <rFont val="Tahoma"/>
            <family val="2"/>
          </rPr>
          <t>Udfyldes med DATO</t>
        </r>
      </text>
    </comment>
    <comment ref="F5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Udfyldes med DATO
</t>
        </r>
      </text>
    </comment>
  </commentList>
</comments>
</file>

<file path=xl/sharedStrings.xml><?xml version="1.0" encoding="utf-8"?>
<sst xmlns="http://schemas.openxmlformats.org/spreadsheetml/2006/main" count="129" uniqueCount="108">
  <si>
    <t>Silkeborg Provsti - Anlægsregnskab</t>
  </si>
  <si>
    <t>Kirkekasse:</t>
  </si>
  <si>
    <t>= indtastningsfelter</t>
  </si>
  <si>
    <t>Dato:</t>
  </si>
  <si>
    <t>Projekt:</t>
  </si>
  <si>
    <t>PU principgodkendelse</t>
  </si>
  <si>
    <t>PU Endelig bevilling</t>
  </si>
  <si>
    <t>Anviste beløb excl. moms</t>
  </si>
  <si>
    <t>Kode</t>
  </si>
  <si>
    <t>Entrepriser</t>
  </si>
  <si>
    <t>Arkitektens prisoverslag</t>
  </si>
  <si>
    <t>Økon. Overslag</t>
  </si>
  <si>
    <t>Priser efter licitation</t>
  </si>
  <si>
    <t>Aftalt</t>
  </si>
  <si>
    <t>Tillæg</t>
  </si>
  <si>
    <t xml:space="preserve">I alt </t>
  </si>
  <si>
    <t>Rest / Merforbrug</t>
  </si>
  <si>
    <t>I alt</t>
  </si>
  <si>
    <t>Ikke prissatte udgifter</t>
  </si>
  <si>
    <t>Håndværkerudgifter i alt</t>
  </si>
  <si>
    <t>Rådgivning arkitekt og ingeniør</t>
  </si>
  <si>
    <t>TEK</t>
  </si>
  <si>
    <t>Honorar til arkitekt og ingeniør</t>
  </si>
  <si>
    <t>UDLÆG</t>
  </si>
  <si>
    <t>Udlæg</t>
  </si>
  <si>
    <t>Rådgiver honorar i alt</t>
  </si>
  <si>
    <t>Udgift inkl. rådgivning excl. moms</t>
  </si>
  <si>
    <t>Diverse</t>
  </si>
  <si>
    <t>Diverse i alt excl. moms</t>
  </si>
  <si>
    <t>Udgift i alt</t>
  </si>
  <si>
    <t>Udgift i alt excl. moms</t>
  </si>
  <si>
    <t>Moms</t>
  </si>
  <si>
    <t>Totaludgift inkl. moms</t>
  </si>
  <si>
    <t>Finansiering - bevilling</t>
  </si>
  <si>
    <t>Frie midler / Anlægsopsparing</t>
  </si>
  <si>
    <t>Anlægspulje</t>
  </si>
  <si>
    <t>Anlægspulje tillægsbevilling 1</t>
  </si>
  <si>
    <t>Anlægspulje tillægsbevilling 2</t>
  </si>
  <si>
    <t>Bevilling fra anlægspulje i alt</t>
  </si>
  <si>
    <t>ACONTO fra anlægspulje</t>
  </si>
  <si>
    <t>Minus evt. momsafløftning</t>
  </si>
  <si>
    <t>RESTBEVILLING fra anlægspulje</t>
  </si>
  <si>
    <t>Bevilling i alt efter momsafløftning</t>
  </si>
  <si>
    <t>Regnskabsposter</t>
  </si>
  <si>
    <t>= indtastningsfelt</t>
  </si>
  <si>
    <t>Betalte fakturaer excl. moms</t>
  </si>
  <si>
    <t>Fakturabeløb</t>
  </si>
  <si>
    <t>Provstiet</t>
  </si>
  <si>
    <t>Fakturadato</t>
  </si>
  <si>
    <t>Entreprise/ydelse</t>
  </si>
  <si>
    <t>Aftalte arb.</t>
  </si>
  <si>
    <t>Ekstra arb.</t>
  </si>
  <si>
    <t>excl. moms</t>
  </si>
  <si>
    <t>inkl. moms</t>
  </si>
  <si>
    <t>a conto</t>
  </si>
  <si>
    <t>dd-mm-åååå</t>
  </si>
  <si>
    <t xml:space="preserve">kode </t>
  </si>
  <si>
    <t>Emne / Forklaring</t>
  </si>
  <si>
    <t>Anviste beløb - SUM pr. år</t>
  </si>
  <si>
    <t>(til afstemning med ANLÆGSOVERSIGT ved årsafslutning)</t>
  </si>
  <si>
    <t>UDGIFT i alt</t>
  </si>
  <si>
    <t>År</t>
  </si>
  <si>
    <t>ekskl. MOMS</t>
  </si>
  <si>
    <t>inkl. MOMS</t>
  </si>
  <si>
    <t>Navne</t>
  </si>
  <si>
    <t>AFDÆK</t>
  </si>
  <si>
    <t>Afdækning</t>
  </si>
  <si>
    <t>BYGPL</t>
  </si>
  <si>
    <t>Byggeplads</t>
  </si>
  <si>
    <t>Dendro</t>
  </si>
  <si>
    <t>Dendrokronologisk prøve</t>
  </si>
  <si>
    <t>DIVERSE</t>
  </si>
  <si>
    <t>Diverse udgifter</t>
  </si>
  <si>
    <t>EL</t>
  </si>
  <si>
    <t>Elarbejde</t>
  </si>
  <si>
    <t>GØRTL</t>
  </si>
  <si>
    <t>Gørtlerarbejde</t>
  </si>
  <si>
    <t>KLOK</t>
  </si>
  <si>
    <t>Klokkearbejde</t>
  </si>
  <si>
    <t>KONSER</t>
  </si>
  <si>
    <t>Konservator</t>
  </si>
  <si>
    <t>KRYPT</t>
  </si>
  <si>
    <t>Krypt</t>
  </si>
  <si>
    <t>LYD</t>
  </si>
  <si>
    <t>Lyd og billede</t>
  </si>
  <si>
    <t>MAL</t>
  </si>
  <si>
    <t>Malerarbejde</t>
  </si>
  <si>
    <t>MUR</t>
  </si>
  <si>
    <t>Murerarbejde</t>
  </si>
  <si>
    <t>Møbel</t>
  </si>
  <si>
    <t>Bænke og stole</t>
  </si>
  <si>
    <t>NAT</t>
  </si>
  <si>
    <t>Nationalmuseet</t>
  </si>
  <si>
    <t>ORGEL</t>
  </si>
  <si>
    <t>Orgelarbejde</t>
  </si>
  <si>
    <t>PULP</t>
  </si>
  <si>
    <t>Pulpitur</t>
  </si>
  <si>
    <t>SMED</t>
  </si>
  <si>
    <t>Smedearbejde</t>
  </si>
  <si>
    <t>STABIL</t>
  </si>
  <si>
    <t>Stabiliseringsarbejde</t>
  </si>
  <si>
    <t>Tekniske omkostninger</t>
  </si>
  <si>
    <t>TØM</t>
  </si>
  <si>
    <t>Tømrerarbejde</t>
  </si>
  <si>
    <t>Udlæg til kopier, kørsel m.m.</t>
  </si>
  <si>
    <t>VVS</t>
  </si>
  <si>
    <t>VVS arbejder</t>
  </si>
  <si>
    <t>Pct.sats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</si>
</sst>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%"/>
  </numFmts>
  <fonts count="10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14"/>
      <color theme="1"/>
      <name val="Segoe UI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3">
    <xf numFmtId="0" fontId="0" fillId="0" borderId="0" xfId="0"/>
    <xf numFmtId="165" fontId="4" fillId="0" borderId="0" xfId="1" applyNumberFormat="1" applyFont="1"/>
    <xf numFmtId="0" fontId="5" fillId="2" borderId="0" xfId="0" quotePrefix="1" applyFont="1" applyFill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7" fillId="3" borderId="25" xfId="1" applyFont="1" applyFill="1" applyBorder="1"/>
    <xf numFmtId="0" fontId="6" fillId="0" borderId="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65" fontId="8" fillId="0" borderId="0" xfId="1" applyNumberFormat="1" applyFont="1"/>
    <xf numFmtId="165" fontId="4" fillId="0" borderId="0" xfId="1" applyNumberFormat="1" applyFont="1" applyFill="1"/>
    <xf numFmtId="165" fontId="4" fillId="0" borderId="0" xfId="1" applyNumberFormat="1" applyFont="1" applyFill="1" applyBorder="1"/>
    <xf numFmtId="164" fontId="4" fillId="0" borderId="0" xfId="1" applyNumberFormat="1" applyFont="1" applyFill="1" applyBorder="1"/>
    <xf numFmtId="164" fontId="4" fillId="3" borderId="2" xfId="1" applyNumberFormat="1" applyFont="1" applyFill="1" applyBorder="1"/>
    <xf numFmtId="165" fontId="6" fillId="0" borderId="0" xfId="1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/>
    <xf numFmtId="165" fontId="4" fillId="3" borderId="16" xfId="1" applyNumberFormat="1" applyFont="1" applyFill="1" applyBorder="1"/>
    <xf numFmtId="164" fontId="4" fillId="3" borderId="16" xfId="1" applyNumberFormat="1" applyFont="1" applyFill="1" applyBorder="1"/>
    <xf numFmtId="164" fontId="4" fillId="3" borderId="17" xfId="1" applyNumberFormat="1" applyFont="1" applyFill="1" applyBorder="1"/>
    <xf numFmtId="165" fontId="6" fillId="0" borderId="14" xfId="1" applyNumberFormat="1" applyFont="1" applyBorder="1" applyAlignment="1">
      <alignment horizontal="center"/>
    </xf>
    <xf numFmtId="14" fontId="6" fillId="2" borderId="23" xfId="1" applyNumberFormat="1" applyFont="1" applyFill="1" applyBorder="1" applyAlignment="1">
      <alignment horizontal="center"/>
    </xf>
    <xf numFmtId="14" fontId="6" fillId="2" borderId="3" xfId="1" applyNumberFormat="1" applyFont="1" applyFill="1" applyBorder="1" applyAlignment="1">
      <alignment horizontal="center"/>
    </xf>
    <xf numFmtId="165" fontId="6" fillId="5" borderId="4" xfId="1" applyNumberFormat="1" applyFont="1" applyFill="1" applyBorder="1"/>
    <xf numFmtId="165" fontId="6" fillId="5" borderId="9" xfId="1" applyNumberFormat="1" applyFont="1" applyFill="1" applyBorder="1"/>
    <xf numFmtId="165" fontId="6" fillId="5" borderId="5" xfId="1" applyNumberFormat="1" applyFont="1" applyFill="1" applyBorder="1" applyAlignment="1">
      <alignment horizontal="center"/>
    </xf>
    <xf numFmtId="165" fontId="6" fillId="5" borderId="27" xfId="1" applyNumberFormat="1" applyFont="1" applyFill="1" applyBorder="1" applyAlignment="1">
      <alignment horizontal="center"/>
    </xf>
    <xf numFmtId="165" fontId="6" fillId="5" borderId="15" xfId="1" applyNumberFormat="1" applyFont="1" applyFill="1" applyBorder="1" applyAlignment="1">
      <alignment horizontal="center"/>
    </xf>
    <xf numFmtId="165" fontId="6" fillId="5" borderId="6" xfId="1" applyNumberFormat="1" applyFont="1" applyFill="1" applyBorder="1" applyAlignment="1">
      <alignment horizontal="center"/>
    </xf>
    <xf numFmtId="165" fontId="6" fillId="5" borderId="1" xfId="1" applyNumberFormat="1" applyFont="1" applyFill="1" applyBorder="1"/>
    <xf numFmtId="165" fontId="6" fillId="5" borderId="1" xfId="1" applyNumberFormat="1" applyFont="1" applyFill="1" applyBorder="1" applyAlignment="1">
      <alignment horizontal="center"/>
    </xf>
    <xf numFmtId="165" fontId="6" fillId="5" borderId="7" xfId="1" applyNumberFormat="1" applyFont="1" applyFill="1" applyBorder="1" applyAlignment="1">
      <alignment horizontal="center"/>
    </xf>
    <xf numFmtId="165" fontId="6" fillId="5" borderId="18" xfId="1" applyNumberFormat="1" applyFont="1" applyFill="1" applyBorder="1" applyAlignment="1">
      <alignment horizontal="center"/>
    </xf>
    <xf numFmtId="165" fontId="4" fillId="3" borderId="31" xfId="1" applyNumberFormat="1" applyFont="1" applyFill="1" applyBorder="1"/>
    <xf numFmtId="165" fontId="4" fillId="3" borderId="21" xfId="1" applyNumberFormat="1" applyFont="1" applyFill="1" applyBorder="1"/>
    <xf numFmtId="165" fontId="4" fillId="6" borderId="0" xfId="1" applyNumberFormat="1" applyFont="1" applyFill="1"/>
    <xf numFmtId="165" fontId="4" fillId="5" borderId="19" xfId="1" applyNumberFormat="1" applyFont="1" applyFill="1" applyBorder="1"/>
    <xf numFmtId="0" fontId="4" fillId="0" borderId="0" xfId="0" applyFont="1"/>
    <xf numFmtId="165" fontId="2" fillId="0" borderId="0" xfId="1" applyNumberFormat="1" applyFont="1"/>
    <xf numFmtId="165" fontId="2" fillId="0" borderId="0" xfId="1" applyNumberFormat="1" applyFont="1" applyFill="1"/>
    <xf numFmtId="165" fontId="2" fillId="0" borderId="0" xfId="1" applyNumberFormat="1" applyFont="1" applyFill="1" applyBorder="1"/>
    <xf numFmtId="0" fontId="2" fillId="0" borderId="0" xfId="0" applyFont="1"/>
    <xf numFmtId="165" fontId="1" fillId="2" borderId="1" xfId="1" applyNumberFormat="1" applyFont="1" applyFill="1" applyBorder="1"/>
    <xf numFmtId="165" fontId="1" fillId="0" borderId="0" xfId="1" applyNumberFormat="1" applyFont="1"/>
    <xf numFmtId="0" fontId="1" fillId="0" borderId="0" xfId="0" applyFont="1" applyFill="1"/>
    <xf numFmtId="165" fontId="1" fillId="0" borderId="0" xfId="1" applyNumberFormat="1" applyFont="1" applyAlignment="1">
      <alignment horizontal="right"/>
    </xf>
    <xf numFmtId="14" fontId="1" fillId="2" borderId="0" xfId="1" applyNumberFormat="1" applyFont="1" applyFill="1" applyAlignment="1">
      <alignment horizontal="center" vertical="center"/>
    </xf>
    <xf numFmtId="165" fontId="1" fillId="0" borderId="0" xfId="1" applyNumberFormat="1" applyFont="1" applyFill="1"/>
    <xf numFmtId="165" fontId="1" fillId="2" borderId="14" xfId="1" applyNumberFormat="1" applyFont="1" applyFill="1" applyBorder="1"/>
    <xf numFmtId="165" fontId="1" fillId="2" borderId="5" xfId="1" applyNumberFormat="1" applyFont="1" applyFill="1" applyBorder="1"/>
    <xf numFmtId="164" fontId="1" fillId="3" borderId="5" xfId="1" applyNumberFormat="1" applyFont="1" applyFill="1" applyBorder="1"/>
    <xf numFmtId="164" fontId="1" fillId="3" borderId="10" xfId="1" applyNumberFormat="1" applyFont="1" applyFill="1" applyBorder="1"/>
    <xf numFmtId="164" fontId="1" fillId="3" borderId="12" xfId="1" applyNumberFormat="1" applyFont="1" applyFill="1" applyBorder="1"/>
    <xf numFmtId="164" fontId="1" fillId="3" borderId="7" xfId="1" applyNumberFormat="1" applyFont="1" applyFill="1" applyBorder="1"/>
    <xf numFmtId="165" fontId="1" fillId="2" borderId="6" xfId="1" applyNumberFormat="1" applyFont="1" applyFill="1" applyBorder="1"/>
    <xf numFmtId="165" fontId="1" fillId="2" borderId="4" xfId="1" applyNumberFormat="1" applyFont="1" applyFill="1" applyBorder="1"/>
    <xf numFmtId="164" fontId="1" fillId="3" borderId="11" xfId="1" applyNumberFormat="1" applyFont="1" applyFill="1" applyBorder="1"/>
    <xf numFmtId="165" fontId="1" fillId="3" borderId="5" xfId="1" applyNumberFormat="1" applyFont="1" applyFill="1" applyBorder="1"/>
    <xf numFmtId="164" fontId="1" fillId="4" borderId="9" xfId="1" applyNumberFormat="1" applyFont="1" applyFill="1" applyBorder="1"/>
    <xf numFmtId="164" fontId="1" fillId="3" borderId="2" xfId="1" applyNumberFormat="1" applyFont="1" applyFill="1" applyBorder="1"/>
    <xf numFmtId="165" fontId="1" fillId="2" borderId="3" xfId="1" applyNumberFormat="1" applyFont="1" applyFill="1" applyBorder="1"/>
    <xf numFmtId="9" fontId="1" fillId="2" borderId="3" xfId="1" applyNumberFormat="1" applyFont="1" applyFill="1" applyBorder="1"/>
    <xf numFmtId="164" fontId="1" fillId="4" borderId="3" xfId="1" applyNumberFormat="1" applyFont="1" applyFill="1" applyBorder="1"/>
    <xf numFmtId="164" fontId="1" fillId="3" borderId="14" xfId="1" applyNumberFormat="1" applyFont="1" applyFill="1" applyBorder="1"/>
    <xf numFmtId="164" fontId="1" fillId="4" borderId="26" xfId="1" applyNumberFormat="1" applyFont="1" applyFill="1" applyBorder="1"/>
    <xf numFmtId="164" fontId="1" fillId="3" borderId="20" xfId="1" applyNumberFormat="1" applyFont="1" applyFill="1" applyBorder="1"/>
    <xf numFmtId="165" fontId="1" fillId="3" borderId="4" xfId="1" applyNumberFormat="1" applyFont="1" applyFill="1" applyBorder="1"/>
    <xf numFmtId="164" fontId="1" fillId="3" borderId="4" xfId="1" applyNumberFormat="1" applyFont="1" applyFill="1" applyBorder="1"/>
    <xf numFmtId="164" fontId="1" fillId="3" borderId="9" xfId="1" applyNumberFormat="1" applyFont="1" applyFill="1" applyBorder="1"/>
    <xf numFmtId="164" fontId="1" fillId="3" borderId="13" xfId="1" applyNumberFormat="1" applyFont="1" applyFill="1" applyBorder="1"/>
    <xf numFmtId="165" fontId="1" fillId="0" borderId="0" xfId="1" applyNumberFormat="1" applyFont="1" applyFill="1" applyBorder="1"/>
    <xf numFmtId="164" fontId="1" fillId="0" borderId="0" xfId="1" applyNumberFormat="1" applyFont="1" applyFill="1" applyBorder="1"/>
    <xf numFmtId="165" fontId="1" fillId="5" borderId="1" xfId="1" applyNumberFormat="1" applyFont="1" applyFill="1" applyBorder="1"/>
    <xf numFmtId="9" fontId="1" fillId="2" borderId="5" xfId="1" applyNumberFormat="1" applyFont="1" applyFill="1" applyBorder="1"/>
    <xf numFmtId="164" fontId="1" fillId="3" borderId="29" xfId="1" applyNumberFormat="1" applyFont="1" applyFill="1" applyBorder="1"/>
    <xf numFmtId="165" fontId="1" fillId="3" borderId="6" xfId="1" applyNumberFormat="1" applyFont="1" applyFill="1" applyBorder="1"/>
    <xf numFmtId="164" fontId="1" fillId="3" borderId="26" xfId="1" applyNumberFormat="1" applyFont="1" applyFill="1" applyBorder="1"/>
    <xf numFmtId="164" fontId="1" fillId="3" borderId="28" xfId="1" applyNumberFormat="1" applyFont="1" applyFill="1" applyBorder="1"/>
    <xf numFmtId="165" fontId="1" fillId="3" borderId="3" xfId="1" applyNumberFormat="1" applyFont="1" applyFill="1" applyBorder="1"/>
    <xf numFmtId="165" fontId="1" fillId="3" borderId="30" xfId="1" applyNumberFormat="1" applyFont="1" applyFill="1" applyBorder="1"/>
    <xf numFmtId="165" fontId="1" fillId="3" borderId="14" xfId="1" applyNumberFormat="1" applyFont="1" applyFill="1" applyBorder="1"/>
    <xf numFmtId="165" fontId="1" fillId="3" borderId="24" xfId="1" applyNumberFormat="1" applyFont="1" applyFill="1" applyBorder="1"/>
    <xf numFmtId="9" fontId="1" fillId="3" borderId="14" xfId="1" applyNumberFormat="1" applyFont="1" applyFill="1" applyBorder="1"/>
    <xf numFmtId="164" fontId="1" fillId="3" borderId="22" xfId="1" applyNumberFormat="1" applyFont="1" applyFill="1" applyBorder="1"/>
    <xf numFmtId="165" fontId="1" fillId="3" borderId="31" xfId="1" applyNumberFormat="1" applyFont="1" applyFill="1" applyBorder="1"/>
    <xf numFmtId="165" fontId="1" fillId="5" borderId="7" xfId="1" applyNumberFormat="1" applyFont="1" applyFill="1" applyBorder="1"/>
    <xf numFmtId="165" fontId="1" fillId="5" borderId="19" xfId="1" applyNumberFormat="1" applyFont="1" applyFill="1" applyBorder="1"/>
    <xf numFmtId="165" fontId="1" fillId="5" borderId="8" xfId="1" applyNumberFormat="1" applyFont="1" applyFill="1" applyBorder="1"/>
    <xf numFmtId="165" fontId="1" fillId="6" borderId="0" xfId="1" applyNumberFormat="1" applyFont="1" applyFill="1"/>
    <xf numFmtId="165" fontId="1" fillId="3" borderId="1" xfId="1" applyNumberFormat="1" applyFont="1" applyFill="1" applyBorder="1"/>
    <xf numFmtId="165" fontId="1" fillId="6" borderId="31" xfId="1" applyNumberFormat="1" applyFont="1" applyFill="1" applyBorder="1"/>
    <xf numFmtId="0" fontId="1" fillId="0" borderId="0" xfId="0" applyFont="1"/>
    <xf numFmtId="14" fontId="1" fillId="2" borderId="1" xfId="1" applyNumberFormat="1" applyFont="1" applyFill="1" applyBorder="1"/>
    <xf numFmtId="164" fontId="1" fillId="2" borderId="1" xfId="1" applyFont="1" applyFill="1" applyBorder="1"/>
    <xf numFmtId="164" fontId="1" fillId="3" borderId="5" xfId="1" applyFont="1" applyFill="1" applyBorder="1"/>
    <xf numFmtId="0" fontId="1" fillId="2" borderId="1" xfId="0" applyFont="1" applyFill="1" applyBorder="1"/>
    <xf numFmtId="0" fontId="1" fillId="0" borderId="0" xfId="0" applyNumberFormat="1" applyFont="1" applyAlignment="1">
      <alignment horizontal="center"/>
    </xf>
    <xf numFmtId="14" fontId="1" fillId="2" borderId="5" xfId="1" applyNumberFormat="1" applyFont="1" applyFill="1" applyBorder="1"/>
    <xf numFmtId="164" fontId="1" fillId="2" borderId="5" xfId="1" applyFont="1" applyFill="1" applyBorder="1"/>
    <xf numFmtId="14" fontId="1" fillId="2" borderId="1" xfId="0" applyNumberFormat="1" applyFont="1" applyFill="1" applyBorder="1"/>
    <xf numFmtId="14" fontId="1" fillId="2" borderId="0" xfId="0" applyNumberFormat="1" applyFont="1" applyFill="1"/>
    <xf numFmtId="0" fontId="1" fillId="3" borderId="0" xfId="0" applyFont="1" applyFill="1" applyAlignment="1">
      <alignment horizontal="center"/>
    </xf>
    <xf numFmtId="164" fontId="1" fillId="3" borderId="3" xfId="1" applyFont="1" applyFill="1" applyBorder="1"/>
    <xf numFmtId="166" fontId="1" fillId="0" borderId="0" xfId="0" applyNumberFormat="1" applyFont="1"/>
    <xf numFmtId="165" fontId="4" fillId="3" borderId="0" xfId="1" applyNumberFormat="1" applyFont="1" applyFill="1" applyBorder="1" applyAlignment="1">
      <alignment horizontal="right"/>
    </xf>
    <xf numFmtId="165" fontId="6" fillId="0" borderId="0" xfId="1" applyNumberFormat="1" applyFont="1" applyAlignment="1">
      <alignment horizontal="center" vertical="center"/>
    </xf>
    <xf numFmtId="165" fontId="7" fillId="2" borderId="0" xfId="1" applyNumberFormat="1" applyFont="1" applyFill="1" applyAlignment="1">
      <alignment horizontal="center"/>
    </xf>
    <xf numFmtId="165" fontId="6" fillId="0" borderId="19" xfId="1" applyNumberFormat="1" applyFont="1" applyBorder="1" applyAlignment="1">
      <alignment horizontal="center"/>
    </xf>
    <xf numFmtId="165" fontId="6" fillId="0" borderId="8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workbookViewId="0" xr3:uid="{AEA406A1-0E4B-5B11-9CD5-51D6E497D94C}">
      <pane ySplit="6" topLeftCell="A7" activePane="bottomLeft" state="frozen"/>
      <selection pane="bottomLeft"/>
    </sheetView>
  </sheetViews>
  <sheetFormatPr defaultColWidth="9.140625" defaultRowHeight="16.899999999999999" outlineLevelCol="1"/>
  <cols>
    <col min="1" max="1" width="10.5703125" style="48" customWidth="1"/>
    <col min="2" max="2" width="42.42578125" style="48" customWidth="1"/>
    <col min="3" max="3" width="5.85546875" style="48" customWidth="1"/>
    <col min="4" max="4" width="20.28515625" style="48" customWidth="1"/>
    <col min="5" max="5" width="18.5703125" style="48" customWidth="1" outlineLevel="1"/>
    <col min="6" max="6" width="20" style="48" customWidth="1"/>
    <col min="7" max="10" width="16.7109375" style="48" customWidth="1"/>
    <col min="11" max="16384" width="9.140625" style="48"/>
  </cols>
  <sheetData>
    <row r="1" spans="1:10" ht="20.45">
      <c r="A1" s="19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>
      <c r="A2" s="115" t="s">
        <v>1</v>
      </c>
      <c r="B2" s="115"/>
      <c r="C2" s="53"/>
      <c r="D2" s="53"/>
      <c r="E2" s="53"/>
      <c r="F2" s="53"/>
      <c r="G2" s="53"/>
      <c r="H2" s="53"/>
      <c r="I2" s="53"/>
      <c r="J2" s="53"/>
    </row>
    <row r="3" spans="1:10">
      <c r="A3" s="116"/>
      <c r="B3" s="116"/>
      <c r="C3" s="1"/>
      <c r="D3" s="2" t="s">
        <v>2</v>
      </c>
      <c r="E3" s="54"/>
      <c r="F3" s="53"/>
      <c r="G3" s="53"/>
      <c r="H3" s="53"/>
      <c r="I3" s="55" t="s">
        <v>3</v>
      </c>
      <c r="J3" s="56"/>
    </row>
    <row r="4" spans="1:10" s="49" customFormat="1">
      <c r="A4" s="115" t="s">
        <v>4</v>
      </c>
      <c r="B4" s="115"/>
      <c r="C4" s="20"/>
      <c r="D4" s="57"/>
      <c r="E4" s="57"/>
      <c r="F4" s="57"/>
      <c r="G4" s="57"/>
      <c r="H4" s="57"/>
      <c r="I4" s="57"/>
      <c r="J4" s="57"/>
    </row>
    <row r="5" spans="1:10">
      <c r="A5" s="116"/>
      <c r="B5" s="116"/>
      <c r="C5" s="53"/>
      <c r="D5" s="32"/>
      <c r="E5" s="31"/>
      <c r="F5" s="32"/>
      <c r="G5" s="53"/>
      <c r="H5" s="53"/>
      <c r="I5" s="53"/>
      <c r="J5" s="53"/>
    </row>
    <row r="6" spans="1:10">
      <c r="A6" s="53"/>
      <c r="B6" s="53"/>
      <c r="C6" s="53"/>
      <c r="D6" s="30" t="s">
        <v>5</v>
      </c>
      <c r="E6" s="24"/>
      <c r="F6" s="30" t="s">
        <v>6</v>
      </c>
      <c r="G6" s="117" t="s">
        <v>7</v>
      </c>
      <c r="H6" s="117"/>
      <c r="I6" s="117"/>
      <c r="J6" s="118"/>
    </row>
    <row r="7" spans="1:10" ht="17.45" thickBot="1">
      <c r="A7" s="33" t="s">
        <v>8</v>
      </c>
      <c r="B7" s="33" t="s">
        <v>9</v>
      </c>
      <c r="C7" s="34"/>
      <c r="D7" s="35" t="s">
        <v>10</v>
      </c>
      <c r="E7" s="36" t="s">
        <v>11</v>
      </c>
      <c r="F7" s="35" t="s">
        <v>12</v>
      </c>
      <c r="G7" s="37" t="s">
        <v>13</v>
      </c>
      <c r="H7" s="38" t="s">
        <v>14</v>
      </c>
      <c r="I7" s="38" t="s">
        <v>15</v>
      </c>
      <c r="J7" s="38" t="s">
        <v>16</v>
      </c>
    </row>
    <row r="8" spans="1:10">
      <c r="A8" s="58"/>
      <c r="B8" s="59"/>
      <c r="C8" s="59"/>
      <c r="D8" s="59"/>
      <c r="E8" s="59"/>
      <c r="F8" s="59"/>
      <c r="G8" s="60">
        <f>SUMIF('Anviste beløb'!B$7:B$250,A8,'Anviste beløb'!C$7:C$250)</f>
        <v>0</v>
      </c>
      <c r="H8" s="60">
        <f>SUMIF('Anviste beløb'!B$7:B$250,A8,'Anviste beløb'!D$7:D$250)</f>
        <v>0</v>
      </c>
      <c r="I8" s="61">
        <f>SUM(G8:H8)</f>
        <v>0</v>
      </c>
      <c r="J8" s="62">
        <f>F8-I8</f>
        <v>0</v>
      </c>
    </row>
    <row r="9" spans="1:10">
      <c r="A9" s="58"/>
      <c r="B9" s="52"/>
      <c r="C9" s="52"/>
      <c r="D9" s="52"/>
      <c r="E9" s="52"/>
      <c r="F9" s="59"/>
      <c r="G9" s="60">
        <f>SUMIF('Anviste beløb'!B$7:B$250,A9,'Anviste beløb'!C$7:C$250)</f>
        <v>0</v>
      </c>
      <c r="H9" s="60">
        <f>SUMIF('Anviste beløb'!B$7:B$250,A9,'Anviste beløb'!D$7:D$250)</f>
        <v>0</v>
      </c>
      <c r="I9" s="61">
        <f t="shared" ref="I9:I14" si="0">SUM(G9:H9)</f>
        <v>0</v>
      </c>
      <c r="J9" s="62">
        <f t="shared" ref="J9:J24" si="1">F9-I9</f>
        <v>0</v>
      </c>
    </row>
    <row r="10" spans="1:10">
      <c r="A10" s="58"/>
      <c r="B10" s="52"/>
      <c r="C10" s="52"/>
      <c r="D10" s="52"/>
      <c r="E10" s="52"/>
      <c r="F10" s="59"/>
      <c r="G10" s="60">
        <f>SUMIF('Anviste beløb'!B$7:B$250,A10,'Anviste beløb'!C$7:C$250)</f>
        <v>0</v>
      </c>
      <c r="H10" s="60">
        <f>SUMIF('Anviste beløb'!B$7:B$250,A10,'Anviste beløb'!D$7:D$250)</f>
        <v>0</v>
      </c>
      <c r="I10" s="61">
        <f t="shared" si="0"/>
        <v>0</v>
      </c>
      <c r="J10" s="62">
        <f t="shared" si="1"/>
        <v>0</v>
      </c>
    </row>
    <row r="11" spans="1:10">
      <c r="A11" s="58"/>
      <c r="B11" s="52"/>
      <c r="C11" s="52"/>
      <c r="D11" s="52"/>
      <c r="E11" s="52"/>
      <c r="F11" s="59"/>
      <c r="G11" s="60">
        <f>SUMIF('Anviste beløb'!B$7:B$250,A11,'Anviste beløb'!C$7:C$250)</f>
        <v>0</v>
      </c>
      <c r="H11" s="60">
        <f>SUMIF('Anviste beløb'!B$7:B$250,A11,'Anviste beløb'!D$7:D$250)</f>
        <v>0</v>
      </c>
      <c r="I11" s="61">
        <f t="shared" si="0"/>
        <v>0</v>
      </c>
      <c r="J11" s="62">
        <f t="shared" si="1"/>
        <v>0</v>
      </c>
    </row>
    <row r="12" spans="1:10">
      <c r="A12" s="58"/>
      <c r="B12" s="52"/>
      <c r="C12" s="52"/>
      <c r="D12" s="52"/>
      <c r="E12" s="52"/>
      <c r="F12" s="59"/>
      <c r="G12" s="60">
        <f>SUMIF('Anviste beløb'!B$7:B$250,A12,'Anviste beløb'!C$7:C$250)</f>
        <v>0</v>
      </c>
      <c r="H12" s="60">
        <f>SUMIF('Anviste beløb'!B$7:B$250,A12,'Anviste beløb'!D$7:D$250)</f>
        <v>0</v>
      </c>
      <c r="I12" s="61">
        <f t="shared" si="0"/>
        <v>0</v>
      </c>
      <c r="J12" s="62">
        <f t="shared" si="1"/>
        <v>0</v>
      </c>
    </row>
    <row r="13" spans="1:10">
      <c r="A13" s="58"/>
      <c r="B13" s="52"/>
      <c r="C13" s="52"/>
      <c r="D13" s="52"/>
      <c r="E13" s="52"/>
      <c r="F13" s="59"/>
      <c r="G13" s="60">
        <f>SUMIF('Anviste beløb'!B$7:B$250,A13,'Anviste beløb'!C$7:C$250)</f>
        <v>0</v>
      </c>
      <c r="H13" s="60">
        <f>SUMIF('Anviste beløb'!B$7:B$250,A13,'Anviste beløb'!D$7:D$250)</f>
        <v>0</v>
      </c>
      <c r="I13" s="61">
        <f t="shared" si="0"/>
        <v>0</v>
      </c>
      <c r="J13" s="62">
        <f t="shared" si="1"/>
        <v>0</v>
      </c>
    </row>
    <row r="14" spans="1:10">
      <c r="A14" s="58"/>
      <c r="B14" s="52"/>
      <c r="C14" s="52"/>
      <c r="D14" s="52"/>
      <c r="E14" s="52"/>
      <c r="F14" s="59"/>
      <c r="G14" s="60">
        <f>SUMIF('Anviste beløb'!B$7:B$250,A14,'Anviste beløb'!C$7:C$250)</f>
        <v>0</v>
      </c>
      <c r="H14" s="60">
        <f>SUMIF('Anviste beløb'!B$7:B$250,A14,'Anviste beløb'!D$7:D$250)</f>
        <v>0</v>
      </c>
      <c r="I14" s="61">
        <f t="shared" si="0"/>
        <v>0</v>
      </c>
      <c r="J14" s="62">
        <f t="shared" si="1"/>
        <v>0</v>
      </c>
    </row>
    <row r="15" spans="1:10">
      <c r="A15" s="58"/>
      <c r="B15" s="52"/>
      <c r="C15" s="52"/>
      <c r="D15" s="52"/>
      <c r="E15" s="52"/>
      <c r="F15" s="52"/>
      <c r="G15" s="60">
        <f>SUMIF('Anviste beløb'!B$7:B$250,A15,'Anviste beløb'!C$7:C$250)</f>
        <v>0</v>
      </c>
      <c r="H15" s="60">
        <f>SUMIF('Anviste beløb'!B$7:B$250,A15,'Anviste beløb'!D$7:D$250)</f>
        <v>0</v>
      </c>
      <c r="I15" s="61">
        <f t="shared" ref="I15:I49" si="2">SUM(G15:H15)</f>
        <v>0</v>
      </c>
      <c r="J15" s="62">
        <f t="shared" si="1"/>
        <v>0</v>
      </c>
    </row>
    <row r="16" spans="1:10">
      <c r="A16" s="58"/>
      <c r="B16" s="59"/>
      <c r="C16" s="59"/>
      <c r="D16" s="59"/>
      <c r="E16" s="59"/>
      <c r="F16" s="52"/>
      <c r="G16" s="60">
        <f>SUMIF('Anviste beløb'!B$7:B$250,A16,'Anviste beløb'!C$7:C$250)</f>
        <v>0</v>
      </c>
      <c r="H16" s="60">
        <f>SUMIF('Anviste beløb'!B$7:B$250,A16,'Anviste beløb'!D$7:D$250)</f>
        <v>0</v>
      </c>
      <c r="I16" s="61">
        <f t="shared" si="2"/>
        <v>0</v>
      </c>
      <c r="J16" s="62">
        <f t="shared" si="1"/>
        <v>0</v>
      </c>
    </row>
    <row r="17" spans="1:10">
      <c r="A17" s="58"/>
      <c r="B17" s="52"/>
      <c r="C17" s="52"/>
      <c r="D17" s="52"/>
      <c r="E17" s="52"/>
      <c r="F17" s="52"/>
      <c r="G17" s="60">
        <f>SUMIF('Anviste beløb'!B$7:B$250,A17,'Anviste beløb'!C$7:C$250)</f>
        <v>0</v>
      </c>
      <c r="H17" s="60">
        <f>SUMIF('Anviste beløb'!B$7:B$250,A17,'Anviste beløb'!D$7:D$250)</f>
        <v>0</v>
      </c>
      <c r="I17" s="61">
        <f t="shared" si="2"/>
        <v>0</v>
      </c>
      <c r="J17" s="62">
        <f t="shared" si="1"/>
        <v>0</v>
      </c>
    </row>
    <row r="18" spans="1:10">
      <c r="A18" s="58"/>
      <c r="B18" s="52"/>
      <c r="C18" s="52"/>
      <c r="D18" s="52"/>
      <c r="E18" s="52"/>
      <c r="F18" s="52"/>
      <c r="G18" s="60">
        <f>SUMIF('Anviste beløb'!B$7:B$250,A18,'Anviste beløb'!C$7:C$250)</f>
        <v>0</v>
      </c>
      <c r="H18" s="60">
        <f>SUMIF('Anviste beløb'!B$7:B$250,A18,'Anviste beløb'!D$7:D$250)</f>
        <v>0</v>
      </c>
      <c r="I18" s="61">
        <f t="shared" si="2"/>
        <v>0</v>
      </c>
      <c r="J18" s="62">
        <f t="shared" si="1"/>
        <v>0</v>
      </c>
    </row>
    <row r="19" spans="1:10">
      <c r="A19" s="58"/>
      <c r="B19" s="52"/>
      <c r="C19" s="52"/>
      <c r="D19" s="52"/>
      <c r="E19" s="52"/>
      <c r="F19" s="52"/>
      <c r="G19" s="60">
        <f>SUMIF('Anviste beløb'!B$7:B$250,A19,'Anviste beløb'!C$7:C$250)</f>
        <v>0</v>
      </c>
      <c r="H19" s="60">
        <f>SUMIF('Anviste beløb'!B$7:B$250,A19,'Anviste beløb'!D$7:D$250)</f>
        <v>0</v>
      </c>
      <c r="I19" s="61">
        <f t="shared" si="2"/>
        <v>0</v>
      </c>
      <c r="J19" s="62">
        <f t="shared" si="1"/>
        <v>0</v>
      </c>
    </row>
    <row r="20" spans="1:10">
      <c r="A20" s="58"/>
      <c r="B20" s="52"/>
      <c r="C20" s="52"/>
      <c r="D20" s="52"/>
      <c r="E20" s="52"/>
      <c r="F20" s="52"/>
      <c r="G20" s="60">
        <f>SUMIF('Anviste beløb'!B$7:B$250,A20,'Anviste beløb'!C$7:C$250)</f>
        <v>0</v>
      </c>
      <c r="H20" s="60">
        <f>SUMIF('Anviste beløb'!B$7:B$250,A20,'Anviste beløb'!D$7:D$250)</f>
        <v>0</v>
      </c>
      <c r="I20" s="63">
        <f t="shared" si="2"/>
        <v>0</v>
      </c>
      <c r="J20" s="62">
        <f t="shared" si="1"/>
        <v>0</v>
      </c>
    </row>
    <row r="21" spans="1:10">
      <c r="A21" s="58"/>
      <c r="B21" s="52"/>
      <c r="C21" s="52"/>
      <c r="D21" s="52"/>
      <c r="E21" s="52"/>
      <c r="F21" s="59"/>
      <c r="G21" s="60">
        <f>SUMIF('Anviste beløb'!B$7:B$250,A21,'Anviste beløb'!C$7:C$250)</f>
        <v>0</v>
      </c>
      <c r="H21" s="60">
        <f>SUMIF('Anviste beløb'!B$7:B$250,A21,'Anviste beløb'!D$7:D$250)</f>
        <v>0</v>
      </c>
      <c r="I21" s="61">
        <f t="shared" si="2"/>
        <v>0</v>
      </c>
      <c r="J21" s="62">
        <f t="shared" si="1"/>
        <v>0</v>
      </c>
    </row>
    <row r="22" spans="1:10">
      <c r="A22" s="58"/>
      <c r="B22" s="52"/>
      <c r="C22" s="52"/>
      <c r="D22" s="52"/>
      <c r="E22" s="52"/>
      <c r="F22" s="52"/>
      <c r="G22" s="60">
        <f>SUMIF('Anviste beløb'!B$7:B$250,A22,'Anviste beløb'!C$7:C$250)</f>
        <v>0</v>
      </c>
      <c r="H22" s="60">
        <f>SUMIF('Anviste beløb'!B$7:B$250,A22,'Anviste beløb'!D$7:D$250)</f>
        <v>0</v>
      </c>
      <c r="I22" s="61">
        <f t="shared" si="2"/>
        <v>0</v>
      </c>
      <c r="J22" s="62">
        <f t="shared" si="1"/>
        <v>0</v>
      </c>
    </row>
    <row r="23" spans="1:10">
      <c r="A23" s="58"/>
      <c r="B23" s="59"/>
      <c r="C23" s="59"/>
      <c r="D23" s="59"/>
      <c r="E23" s="59"/>
      <c r="F23" s="52"/>
      <c r="G23" s="60">
        <f>SUMIF('Anviste beløb'!B$7:B$250,A23,'Anviste beløb'!C$7:C$250)</f>
        <v>0</v>
      </c>
      <c r="H23" s="60">
        <f>SUMIF('Anviste beløb'!B$7:B$250,A23,'Anviste beløb'!D$7:D$250)</f>
        <v>0</v>
      </c>
      <c r="I23" s="61">
        <f t="shared" si="2"/>
        <v>0</v>
      </c>
      <c r="J23" s="62">
        <f t="shared" si="1"/>
        <v>0</v>
      </c>
    </row>
    <row r="24" spans="1:10" ht="17.45" thickBot="1">
      <c r="A24" s="64"/>
      <c r="B24" s="65"/>
      <c r="C24" s="65"/>
      <c r="D24" s="65"/>
      <c r="E24" s="65"/>
      <c r="F24" s="65"/>
      <c r="G24" s="60">
        <f>SUMIF('Anviste beløb'!B$7:B$250,A24,'Anviste beløb'!C$7:C$250)</f>
        <v>0</v>
      </c>
      <c r="H24" s="60">
        <f>SUMIF('Anviste beløb'!B$7:B$250,A24,'Anviste beløb'!D$7:D$250)</f>
        <v>0</v>
      </c>
      <c r="I24" s="66">
        <f t="shared" si="2"/>
        <v>0</v>
      </c>
      <c r="J24" s="62">
        <f t="shared" si="1"/>
        <v>0</v>
      </c>
    </row>
    <row r="25" spans="1:10" ht="17.45" thickBot="1">
      <c r="A25" s="67"/>
      <c r="B25" s="67" t="s">
        <v>17</v>
      </c>
      <c r="C25" s="67"/>
      <c r="D25" s="67">
        <f>SUM(D8:D24)</f>
        <v>0</v>
      </c>
      <c r="E25" s="67">
        <f>SUM(E8:E24)</f>
        <v>0</v>
      </c>
      <c r="F25" s="67">
        <f>SUM(F8:F24)</f>
        <v>0</v>
      </c>
      <c r="G25" s="60">
        <f t="shared" ref="G25" si="3">SUM(G8:G24)</f>
        <v>0</v>
      </c>
      <c r="H25" s="68"/>
      <c r="I25" s="68"/>
      <c r="J25" s="69">
        <f>F25-G25</f>
        <v>0</v>
      </c>
    </row>
    <row r="26" spans="1:10" ht="17.45" thickBot="1">
      <c r="A26" s="70"/>
      <c r="B26" s="70" t="s">
        <v>18</v>
      </c>
      <c r="C26" s="71"/>
      <c r="D26" s="65"/>
      <c r="E26" s="65"/>
      <c r="F26" s="65"/>
      <c r="G26" s="72"/>
      <c r="H26" s="73">
        <f>SUM(H8:H24)</f>
        <v>0</v>
      </c>
      <c r="I26" s="74"/>
      <c r="J26" s="75">
        <f>F26-H26</f>
        <v>0</v>
      </c>
    </row>
    <row r="27" spans="1:10" ht="17.45" thickBot="1">
      <c r="A27" s="76"/>
      <c r="B27" s="76" t="s">
        <v>19</v>
      </c>
      <c r="C27" s="76"/>
      <c r="D27" s="76">
        <f>SUM(D25:D26)</f>
        <v>0</v>
      </c>
      <c r="E27" s="76">
        <f>SUM(E25:E26)</f>
        <v>0</v>
      </c>
      <c r="F27" s="76">
        <f>SUM(F25:F26)</f>
        <v>0</v>
      </c>
      <c r="G27" s="77">
        <f>SUM(G25:G26)</f>
        <v>0</v>
      </c>
      <c r="H27" s="77">
        <f>SUM(H25:H26)</f>
        <v>0</v>
      </c>
      <c r="I27" s="78">
        <f t="shared" si="2"/>
        <v>0</v>
      </c>
      <c r="J27" s="79">
        <f>F27-I27</f>
        <v>0</v>
      </c>
    </row>
    <row r="28" spans="1:10" s="49" customFormat="1" ht="9" customHeight="1" thickBot="1">
      <c r="A28" s="80"/>
      <c r="B28" s="80"/>
      <c r="C28" s="80"/>
      <c r="D28" s="80"/>
      <c r="E28" s="80"/>
      <c r="F28" s="80"/>
      <c r="G28" s="81"/>
      <c r="H28" s="81"/>
      <c r="I28" s="81"/>
      <c r="J28" s="81"/>
    </row>
    <row r="29" spans="1:10">
      <c r="A29" s="39" t="s">
        <v>8</v>
      </c>
      <c r="B29" s="39" t="s">
        <v>20</v>
      </c>
      <c r="C29" s="39"/>
      <c r="D29" s="82"/>
      <c r="E29" s="82"/>
      <c r="F29" s="82"/>
      <c r="G29" s="40" t="s">
        <v>13</v>
      </c>
      <c r="H29" s="40" t="s">
        <v>14</v>
      </c>
      <c r="I29" s="41" t="s">
        <v>15</v>
      </c>
      <c r="J29" s="42" t="s">
        <v>16</v>
      </c>
    </row>
    <row r="30" spans="1:10">
      <c r="A30" s="58"/>
      <c r="B30" s="59"/>
      <c r="C30" s="83"/>
      <c r="D30" s="59"/>
      <c r="E30" s="59"/>
      <c r="F30" s="59"/>
      <c r="G30" s="60">
        <f>SUMIF('Anviste beløb'!B$7:B$250,A30,'Anviste beløb'!C$7:C$250)</f>
        <v>0</v>
      </c>
      <c r="H30" s="60">
        <f>SUMIF('Anviste beløb'!B$7:B$250,A30,'Anviste beløb'!D$7:D$250)</f>
        <v>0</v>
      </c>
      <c r="I30" s="61">
        <f t="shared" si="2"/>
        <v>0</v>
      </c>
      <c r="J30" s="62">
        <f>F30-I30</f>
        <v>0</v>
      </c>
    </row>
    <row r="31" spans="1:10">
      <c r="A31" s="58"/>
      <c r="B31" s="52"/>
      <c r="C31" s="52"/>
      <c r="D31" s="52"/>
      <c r="E31" s="52"/>
      <c r="F31" s="52"/>
      <c r="G31" s="60">
        <f>SUMIF('Anviste beløb'!B$7:B$250,A31,'Anviste beløb'!C$7:C$250)</f>
        <v>0</v>
      </c>
      <c r="H31" s="60">
        <f>SUMIF('Anviste beløb'!B$7:B$250,A31,'Anviste beløb'!D$7:D$250)</f>
        <v>0</v>
      </c>
      <c r="I31" s="61">
        <f t="shared" si="2"/>
        <v>0</v>
      </c>
      <c r="J31" s="62">
        <f t="shared" ref="J31:J35" si="4">F31-I31</f>
        <v>0</v>
      </c>
    </row>
    <row r="32" spans="1:10">
      <c r="A32" s="58"/>
      <c r="B32" s="52"/>
      <c r="C32" s="52"/>
      <c r="D32" s="52"/>
      <c r="E32" s="52"/>
      <c r="F32" s="52"/>
      <c r="G32" s="60">
        <f>SUMIF('Anviste beløb'!B$7:B$250,A32,'Anviste beløb'!C$7:C$250)</f>
        <v>0</v>
      </c>
      <c r="H32" s="60">
        <f>SUMIF('Anviste beløb'!B$7:B$250,A32,'Anviste beløb'!D$7:D$250)</f>
        <v>0</v>
      </c>
      <c r="I32" s="61">
        <f t="shared" si="2"/>
        <v>0</v>
      </c>
      <c r="J32" s="62">
        <f t="shared" si="4"/>
        <v>0</v>
      </c>
    </row>
    <row r="33" spans="1:10">
      <c r="A33" s="58"/>
      <c r="B33" s="52"/>
      <c r="C33" s="52"/>
      <c r="D33" s="52"/>
      <c r="E33" s="52"/>
      <c r="F33" s="52"/>
      <c r="G33" s="60">
        <f>SUMIF('Anviste beløb'!B$7:B$250,A33,'Anviste beløb'!C$7:C$250)</f>
        <v>0</v>
      </c>
      <c r="H33" s="60">
        <f>SUMIF('Anviste beløb'!B$7:B$250,A33,'Anviste beløb'!D$7:D$250)</f>
        <v>0</v>
      </c>
      <c r="I33" s="61">
        <f t="shared" si="2"/>
        <v>0</v>
      </c>
      <c r="J33" s="62">
        <f t="shared" si="4"/>
        <v>0</v>
      </c>
    </row>
    <row r="34" spans="1:10">
      <c r="A34" s="58" t="s">
        <v>21</v>
      </c>
      <c r="B34" s="52" t="s">
        <v>22</v>
      </c>
      <c r="C34" s="52"/>
      <c r="D34" s="52"/>
      <c r="E34" s="52"/>
      <c r="F34" s="52"/>
      <c r="G34" s="60">
        <f>SUMIF('Anviste beløb'!B$7:B$250,A34,'Anviste beløb'!C$7:C$250)</f>
        <v>0</v>
      </c>
      <c r="H34" s="60">
        <f>SUMIF('Anviste beløb'!B$7:B$250,A34,'Anviste beløb'!D$7:D$250)</f>
        <v>0</v>
      </c>
      <c r="I34" s="61">
        <f t="shared" si="2"/>
        <v>0</v>
      </c>
      <c r="J34" s="62">
        <f t="shared" si="4"/>
        <v>0</v>
      </c>
    </row>
    <row r="35" spans="1:10">
      <c r="A35" s="58" t="s">
        <v>23</v>
      </c>
      <c r="B35" s="52" t="s">
        <v>24</v>
      </c>
      <c r="C35" s="52"/>
      <c r="D35" s="52"/>
      <c r="E35" s="52"/>
      <c r="F35" s="59"/>
      <c r="G35" s="60">
        <f>SUMIF('Anviste beløb'!B$7:B$250,A35,'Anviste beløb'!C$7:C$250)</f>
        <v>0</v>
      </c>
      <c r="H35" s="60">
        <f>SUMIF('Anviste beløb'!B$7:B$250,A35,'Anviste beløb'!D$7:D$250)</f>
        <v>0</v>
      </c>
      <c r="I35" s="61">
        <f t="shared" si="2"/>
        <v>0</v>
      </c>
      <c r="J35" s="84">
        <f t="shared" si="4"/>
        <v>0</v>
      </c>
    </row>
    <row r="36" spans="1:10" ht="17.45" thickBot="1">
      <c r="A36" s="76"/>
      <c r="B36" s="76" t="s">
        <v>25</v>
      </c>
      <c r="C36" s="85"/>
      <c r="D36" s="76">
        <f>SUM(D30:D35)</f>
        <v>0</v>
      </c>
      <c r="E36" s="76">
        <f t="shared" ref="E36:F36" si="5">SUM(E30:E35)</f>
        <v>0</v>
      </c>
      <c r="F36" s="76">
        <f t="shared" si="5"/>
        <v>0</v>
      </c>
      <c r="G36" s="77">
        <f>SUM(G30:G35)</f>
        <v>0</v>
      </c>
      <c r="H36" s="77">
        <f>SUM(H30:H35)</f>
        <v>0</v>
      </c>
      <c r="I36" s="61">
        <f t="shared" si="2"/>
        <v>0</v>
      </c>
      <c r="J36" s="79">
        <f>F36-I36</f>
        <v>0</v>
      </c>
    </row>
    <row r="37" spans="1:10" s="50" customFormat="1" ht="7.9" customHeight="1" thickBot="1">
      <c r="A37" s="80"/>
      <c r="B37" s="80"/>
      <c r="C37" s="80"/>
      <c r="D37" s="80"/>
      <c r="E37" s="80"/>
      <c r="F37" s="80"/>
      <c r="G37" s="81"/>
      <c r="H37" s="81"/>
      <c r="I37" s="81"/>
      <c r="J37" s="81"/>
    </row>
    <row r="38" spans="1:10" ht="17.45" thickBot="1">
      <c r="A38" s="76"/>
      <c r="B38" s="76" t="s">
        <v>26</v>
      </c>
      <c r="C38" s="76"/>
      <c r="D38" s="76">
        <f>+D27+D36</f>
        <v>0</v>
      </c>
      <c r="E38" s="76">
        <f t="shared" ref="E38:F38" si="6">+E27+E36</f>
        <v>0</v>
      </c>
      <c r="F38" s="76">
        <f t="shared" si="6"/>
        <v>0</v>
      </c>
      <c r="G38" s="77">
        <f>+G27+G36</f>
        <v>0</v>
      </c>
      <c r="H38" s="77">
        <f>+H27+H36</f>
        <v>0</v>
      </c>
      <c r="I38" s="78">
        <f t="shared" si="2"/>
        <v>0</v>
      </c>
      <c r="J38" s="69">
        <f>F38-I38</f>
        <v>0</v>
      </c>
    </row>
    <row r="39" spans="1:10" s="50" customFormat="1" ht="8.4499999999999993" customHeight="1" thickBot="1">
      <c r="A39" s="80"/>
      <c r="B39" s="80"/>
      <c r="C39" s="80"/>
      <c r="D39" s="80"/>
      <c r="E39" s="80"/>
      <c r="F39" s="80"/>
      <c r="G39" s="81"/>
      <c r="H39" s="81"/>
      <c r="I39" s="81"/>
      <c r="J39" s="81"/>
    </row>
    <row r="40" spans="1:10">
      <c r="A40" s="39" t="s">
        <v>8</v>
      </c>
      <c r="B40" s="39" t="s">
        <v>27</v>
      </c>
      <c r="C40" s="39"/>
      <c r="D40" s="82"/>
      <c r="E40" s="82"/>
      <c r="F40" s="82"/>
      <c r="G40" s="40" t="s">
        <v>13</v>
      </c>
      <c r="H40" s="40" t="s">
        <v>14</v>
      </c>
      <c r="I40" s="41" t="s">
        <v>15</v>
      </c>
      <c r="J40" s="42" t="s">
        <v>16</v>
      </c>
    </row>
    <row r="41" spans="1:10">
      <c r="A41" s="58"/>
      <c r="B41" s="59"/>
      <c r="C41" s="59"/>
      <c r="D41" s="59"/>
      <c r="E41" s="59"/>
      <c r="F41" s="59"/>
      <c r="G41" s="60">
        <f>SUMIF('Anviste beløb'!B$7:B$250,A41,'Anviste beløb'!C$7:C$250)</f>
        <v>0</v>
      </c>
      <c r="H41" s="60">
        <f>SUMIF('Anviste beløb'!B$7:B$250,A41,'Anviste beløb'!D$7:D$250)</f>
        <v>0</v>
      </c>
      <c r="I41" s="61">
        <f t="shared" si="2"/>
        <v>0</v>
      </c>
      <c r="J41" s="62">
        <f t="shared" ref="J41:J49" si="7">F41-I41</f>
        <v>0</v>
      </c>
    </row>
    <row r="42" spans="1:10">
      <c r="A42" s="58"/>
      <c r="B42" s="70"/>
      <c r="C42" s="70"/>
      <c r="D42" s="70"/>
      <c r="E42" s="70"/>
      <c r="F42" s="70"/>
      <c r="G42" s="60">
        <f>SUMIF('Anviste beløb'!B$7:B$250,A42,'Anviste beløb'!C$7:C$250)</f>
        <v>0</v>
      </c>
      <c r="H42" s="60">
        <f>SUMIF('Anviste beløb'!B$7:B$250,A42,'Anviste beløb'!D$7:D$250)</f>
        <v>0</v>
      </c>
      <c r="I42" s="86">
        <f t="shared" ref="I42" si="8">SUM(G42:H42)</f>
        <v>0</v>
      </c>
      <c r="J42" s="87">
        <f t="shared" ref="J42" si="9">F42-I42</f>
        <v>0</v>
      </c>
    </row>
    <row r="43" spans="1:10">
      <c r="A43" s="58"/>
      <c r="B43" s="70"/>
      <c r="C43" s="70"/>
      <c r="D43" s="70"/>
      <c r="E43" s="70"/>
      <c r="F43" s="70"/>
      <c r="G43" s="60">
        <f>SUMIF('Anviste beløb'!B$7:B$250,A43,'Anviste beløb'!C$7:C$250)</f>
        <v>0</v>
      </c>
      <c r="H43" s="60">
        <f>SUMIF('Anviste beløb'!B$7:B$250,A43,'Anviste beløb'!D$7:D$250)</f>
        <v>0</v>
      </c>
      <c r="I43" s="86">
        <f t="shared" si="2"/>
        <v>0</v>
      </c>
      <c r="J43" s="87">
        <f t="shared" si="7"/>
        <v>0</v>
      </c>
    </row>
    <row r="44" spans="1:10" ht="17.45" thickBot="1">
      <c r="A44" s="76"/>
      <c r="B44" s="76" t="s">
        <v>28</v>
      </c>
      <c r="C44" s="76"/>
      <c r="D44" s="76">
        <f>SUM(D37:D42)</f>
        <v>0</v>
      </c>
      <c r="E44" s="76">
        <f t="shared" ref="E44:F44" si="10">SUM(E37:E42)</f>
        <v>0</v>
      </c>
      <c r="F44" s="76">
        <f t="shared" si="10"/>
        <v>0</v>
      </c>
      <c r="G44" s="77">
        <f>SUM(G41:G43)</f>
        <v>0</v>
      </c>
      <c r="H44" s="77">
        <f>SUM(H41:H43)</f>
        <v>0</v>
      </c>
      <c r="I44" s="78">
        <f t="shared" ref="I44" si="11">SUM(G44:H44)</f>
        <v>0</v>
      </c>
      <c r="J44" s="79">
        <f t="shared" ref="J44" si="12">F44-I44</f>
        <v>0</v>
      </c>
    </row>
    <row r="45" spans="1:10" s="49" customFormat="1" ht="8.4499999999999993" customHeight="1" thickBot="1">
      <c r="A45" s="80"/>
      <c r="B45" s="80"/>
      <c r="C45" s="80"/>
      <c r="D45" s="80"/>
      <c r="E45" s="80"/>
      <c r="F45" s="80"/>
      <c r="G45" s="81"/>
      <c r="H45" s="81"/>
      <c r="I45" s="81"/>
      <c r="J45" s="81"/>
    </row>
    <row r="46" spans="1:10">
      <c r="A46" s="39"/>
      <c r="B46" s="39" t="s">
        <v>29</v>
      </c>
      <c r="C46" s="39"/>
      <c r="D46" s="82"/>
      <c r="E46" s="82"/>
      <c r="F46" s="82"/>
      <c r="G46" s="40" t="s">
        <v>13</v>
      </c>
      <c r="H46" s="40" t="s">
        <v>14</v>
      </c>
      <c r="I46" s="41" t="s">
        <v>15</v>
      </c>
      <c r="J46" s="42" t="s">
        <v>16</v>
      </c>
    </row>
    <row r="47" spans="1:10">
      <c r="A47" s="88"/>
      <c r="B47" s="89" t="s">
        <v>30</v>
      </c>
      <c r="C47" s="67"/>
      <c r="D47" s="67">
        <f>SUM(D38:D43)</f>
        <v>0</v>
      </c>
      <c r="E47" s="67">
        <f>SUM(E38:E43)</f>
        <v>0</v>
      </c>
      <c r="F47" s="67">
        <f>SUM(F38:F43)</f>
        <v>0</v>
      </c>
      <c r="G47" s="60">
        <f>+G38+G44</f>
        <v>0</v>
      </c>
      <c r="H47" s="60">
        <f t="shared" ref="H47:I47" si="13">+H38+H44</f>
        <v>0</v>
      </c>
      <c r="I47" s="60">
        <f t="shared" si="13"/>
        <v>0</v>
      </c>
      <c r="J47" s="62">
        <f>F47-I47</f>
        <v>0</v>
      </c>
    </row>
    <row r="48" spans="1:10" ht="17.45" thickBot="1">
      <c r="A48" s="90"/>
      <c r="B48" s="91" t="s">
        <v>31</v>
      </c>
      <c r="C48" s="92">
        <v>0.25</v>
      </c>
      <c r="D48" s="90">
        <f>D47*$C48</f>
        <v>0</v>
      </c>
      <c r="E48" s="90">
        <f>E47*$C48</f>
        <v>0</v>
      </c>
      <c r="F48" s="90">
        <f t="shared" ref="F48:I48" si="14">F47*$C48</f>
        <v>0</v>
      </c>
      <c r="G48" s="73">
        <f t="shared" si="14"/>
        <v>0</v>
      </c>
      <c r="H48" s="73">
        <f t="shared" si="14"/>
        <v>0</v>
      </c>
      <c r="I48" s="93">
        <f t="shared" si="14"/>
        <v>0</v>
      </c>
      <c r="J48" s="84">
        <f t="shared" si="7"/>
        <v>0</v>
      </c>
    </row>
    <row r="49" spans="1:10" ht="17.45" thickBot="1">
      <c r="A49" s="94"/>
      <c r="B49" s="27" t="s">
        <v>32</v>
      </c>
      <c r="C49" s="27"/>
      <c r="D49" s="27">
        <f>SUM(D47:D48)</f>
        <v>0</v>
      </c>
      <c r="E49" s="27">
        <f>SUM(E47:E48)</f>
        <v>0</v>
      </c>
      <c r="F49" s="27">
        <f>SUM(F47:F48)</f>
        <v>0</v>
      </c>
      <c r="G49" s="28">
        <f>SUM(G47:G48)</f>
        <v>0</v>
      </c>
      <c r="H49" s="28">
        <f>SUM(H47:H48)</f>
        <v>0</v>
      </c>
      <c r="I49" s="29">
        <f t="shared" si="2"/>
        <v>0</v>
      </c>
      <c r="J49" s="23">
        <f t="shared" si="7"/>
        <v>0</v>
      </c>
    </row>
    <row r="50" spans="1:10" s="49" customFormat="1" ht="7.5" customHeight="1">
      <c r="A50" s="80"/>
      <c r="B50" s="21"/>
      <c r="C50" s="21"/>
      <c r="D50" s="21"/>
      <c r="E50" s="21"/>
      <c r="F50" s="21"/>
      <c r="G50" s="22"/>
      <c r="H50" s="22"/>
      <c r="I50" s="22"/>
      <c r="J50" s="22"/>
    </row>
    <row r="51" spans="1:10">
      <c r="A51" s="95"/>
      <c r="B51" s="46" t="s">
        <v>33</v>
      </c>
      <c r="C51" s="96"/>
      <c r="D51" s="96"/>
      <c r="E51" s="96"/>
      <c r="F51" s="96"/>
      <c r="G51" s="96"/>
      <c r="H51" s="96"/>
      <c r="I51" s="96"/>
      <c r="J51" s="97"/>
    </row>
    <row r="52" spans="1:10">
      <c r="A52" s="98"/>
      <c r="B52" s="88" t="s">
        <v>34</v>
      </c>
      <c r="C52" s="99"/>
      <c r="D52" s="52"/>
      <c r="E52" s="52"/>
      <c r="F52" s="52"/>
      <c r="G52" s="80"/>
      <c r="H52" s="80"/>
      <c r="I52" s="80"/>
      <c r="J52" s="80"/>
    </row>
    <row r="53" spans="1:10">
      <c r="A53" s="98"/>
      <c r="B53" s="99" t="s">
        <v>35</v>
      </c>
      <c r="C53" s="67"/>
      <c r="D53" s="67">
        <f>+D49-D52</f>
        <v>0</v>
      </c>
      <c r="E53" s="67">
        <f>+E49-E52</f>
        <v>0</v>
      </c>
      <c r="F53" s="67">
        <f>+F49-F52</f>
        <v>0</v>
      </c>
      <c r="G53" s="81"/>
      <c r="H53" s="53"/>
      <c r="I53" s="53"/>
      <c r="J53" s="81"/>
    </row>
    <row r="54" spans="1:10">
      <c r="A54" s="98"/>
      <c r="B54" s="88" t="s">
        <v>36</v>
      </c>
      <c r="C54" s="99"/>
      <c r="D54" s="52"/>
      <c r="E54" s="52"/>
      <c r="F54" s="52"/>
      <c r="G54" s="81"/>
      <c r="H54" s="53"/>
      <c r="I54" s="53"/>
      <c r="J54" s="53"/>
    </row>
    <row r="55" spans="1:10" ht="17.45" thickBot="1">
      <c r="A55" s="98"/>
      <c r="B55" s="88" t="s">
        <v>37</v>
      </c>
      <c r="C55" s="88"/>
      <c r="D55" s="70"/>
      <c r="E55" s="70"/>
      <c r="F55" s="70"/>
      <c r="G55" s="81"/>
      <c r="H55" s="53"/>
      <c r="I55" s="53"/>
      <c r="J55" s="53"/>
    </row>
    <row r="56" spans="1:10" ht="17.45" thickBot="1">
      <c r="A56" s="98"/>
      <c r="B56" s="43" t="s">
        <v>38</v>
      </c>
      <c r="C56" s="27"/>
      <c r="D56" s="44">
        <f t="shared" ref="D56:E56" si="15">+D53+D54+D55</f>
        <v>0</v>
      </c>
      <c r="E56" s="44">
        <f t="shared" si="15"/>
        <v>0</v>
      </c>
      <c r="F56" s="44">
        <f>+F53+F54+F55</f>
        <v>0</v>
      </c>
      <c r="G56" s="81"/>
      <c r="H56" s="114" t="s">
        <v>39</v>
      </c>
      <c r="I56" s="114"/>
      <c r="J56" s="23">
        <f>'Anviste beløb'!$G$6</f>
        <v>0</v>
      </c>
    </row>
    <row r="57" spans="1:10" ht="17.45" thickBot="1">
      <c r="A57" s="45"/>
      <c r="B57" s="90" t="s">
        <v>40</v>
      </c>
      <c r="C57" s="90"/>
      <c r="D57" s="58"/>
      <c r="E57" s="58"/>
      <c r="F57" s="58"/>
      <c r="G57" s="81"/>
      <c r="H57" s="114" t="s">
        <v>41</v>
      </c>
      <c r="I57" s="114"/>
      <c r="J57" s="23">
        <f>F58-J56</f>
        <v>0</v>
      </c>
    </row>
    <row r="58" spans="1:10" s="1" customFormat="1" ht="17.45" thickBot="1">
      <c r="A58" s="100"/>
      <c r="B58" s="27" t="s">
        <v>42</v>
      </c>
      <c r="C58" s="27"/>
      <c r="D58" s="27">
        <f>+D56-D57</f>
        <v>0</v>
      </c>
      <c r="E58" s="27">
        <f t="shared" ref="E58:F58" si="16">+E56-E57</f>
        <v>0</v>
      </c>
      <c r="F58" s="27">
        <f t="shared" si="16"/>
        <v>0</v>
      </c>
      <c r="G58" s="22"/>
    </row>
  </sheetData>
  <mergeCells count="7">
    <mergeCell ref="H56:I56"/>
    <mergeCell ref="H57:I57"/>
    <mergeCell ref="A2:B2"/>
    <mergeCell ref="A4:B4"/>
    <mergeCell ref="A5:B5"/>
    <mergeCell ref="A3:B3"/>
    <mergeCell ref="G6:J6"/>
  </mergeCells>
  <conditionalFormatting sqref="J26">
    <cfRule type="cellIs" dxfId="6" priority="7" operator="lessThan">
      <formula>0</formula>
    </cfRule>
  </conditionalFormatting>
  <conditionalFormatting sqref="J27:J28">
    <cfRule type="cellIs" dxfId="5" priority="6" operator="lessThan">
      <formula>0</formula>
    </cfRule>
  </conditionalFormatting>
  <conditionalFormatting sqref="J8:J24">
    <cfRule type="cellIs" dxfId="4" priority="5" operator="lessThan">
      <formula>0</formula>
    </cfRule>
  </conditionalFormatting>
  <conditionalFormatting sqref="J30:J39 J41 J47:J49 J43">
    <cfRule type="cellIs" dxfId="3" priority="4" operator="lessThan">
      <formula>0</formula>
    </cfRule>
  </conditionalFormatting>
  <conditionalFormatting sqref="J44:J45">
    <cfRule type="cellIs" dxfId="2" priority="3" operator="lessThan">
      <formula>0</formula>
    </cfRule>
  </conditionalFormatting>
  <conditionalFormatting sqref="J42">
    <cfRule type="cellIs" dxfId="1" priority="2" operator="lessThan">
      <formula>0</formula>
    </cfRule>
  </conditionalFormatting>
  <conditionalFormatting sqref="J57">
    <cfRule type="cellIs" dxfId="0" priority="1" operator="lessThan">
      <formula>0</formula>
    </cfRule>
  </conditionalFormatting>
  <dataValidations count="2">
    <dataValidation type="list" errorStyle="information" allowBlank="1" showErrorMessage="1" errorTitle="Koden er ikke valid" error="Du skal anvende en valid kode." sqref="A8:A24" xr:uid="{00000000-0002-0000-0000-000000000000}">
      <formula1>Gyldigeentrepriser</formula1>
    </dataValidation>
    <dataValidation type="list" errorStyle="information" showInputMessage="1" showErrorMessage="1" errorTitle="Kode er ikke valid" promptTitle="Kode" prompt="Her skal indtastes en kode fra listen med gyldige navne" sqref="A30:A35 A41:A43" xr:uid="{00000000-0002-0000-0000-000001000000}">
      <formula1>Gyldigeentrepriser</formula1>
    </dataValidation>
  </dataValidations>
  <pageMargins left="0.51181102362204722" right="0.51181102362204722" top="0.59055118110236227" bottom="0.35433070866141736" header="0.31496062992125984" footer="0.31496062992125984"/>
  <pageSetup paperSize="9" scale="7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'%-satser'!$A$2:$A$14</xm:f>
          </x14:formula1>
          <xm:sqref>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0"/>
  <sheetViews>
    <sheetView showZeros="0" workbookViewId="0" xr3:uid="{958C4451-9541-5A59-BF78-D2F731DF1C81}">
      <pane ySplit="6" topLeftCell="A7" activePane="bottomLeft" state="frozen"/>
      <selection pane="bottomLeft" activeCell="A7" sqref="A7"/>
    </sheetView>
  </sheetViews>
  <sheetFormatPr defaultColWidth="11.7109375" defaultRowHeight="16.899999999999999"/>
  <cols>
    <col min="1" max="1" width="13.42578125" style="51" customWidth="1"/>
    <col min="2" max="2" width="15.28515625" style="51" customWidth="1"/>
    <col min="3" max="7" width="14.7109375" style="51" customWidth="1"/>
    <col min="8" max="8" width="47" style="51" customWidth="1"/>
    <col min="9" max="9" width="1.140625" style="51" customWidth="1"/>
    <col min="10" max="16384" width="11.7109375" style="51"/>
  </cols>
  <sheetData>
    <row r="1" spans="1:11">
      <c r="A1" s="1" t="s">
        <v>43</v>
      </c>
      <c r="B1" s="1"/>
      <c r="C1" s="101"/>
      <c r="D1" s="2" t="s">
        <v>44</v>
      </c>
      <c r="E1" s="101"/>
      <c r="F1" s="101"/>
      <c r="G1" s="101"/>
      <c r="H1" s="101"/>
      <c r="I1" s="101"/>
      <c r="J1" s="101"/>
      <c r="K1" s="101"/>
    </row>
    <row r="2" spans="1:11" s="3" customFormat="1" ht="12" customHeight="1"/>
    <row r="3" spans="1:11">
      <c r="A3" s="101"/>
      <c r="B3" s="101"/>
      <c r="C3" s="119" t="s">
        <v>45</v>
      </c>
      <c r="D3" s="120"/>
      <c r="E3" s="121"/>
      <c r="F3" s="122"/>
      <c r="G3" s="5"/>
      <c r="H3" s="101"/>
      <c r="I3" s="101"/>
      <c r="J3" s="101"/>
      <c r="K3" s="101"/>
    </row>
    <row r="4" spans="1:11" s="6" customFormat="1" ht="13.15">
      <c r="C4" s="11" t="s">
        <v>46</v>
      </c>
      <c r="D4" s="16" t="s">
        <v>46</v>
      </c>
      <c r="E4" s="11" t="s">
        <v>17</v>
      </c>
      <c r="F4" s="10" t="s">
        <v>17</v>
      </c>
      <c r="G4" s="11" t="s">
        <v>47</v>
      </c>
    </row>
    <row r="5" spans="1:11" s="9" customFormat="1" ht="13.15">
      <c r="A5" s="9" t="s">
        <v>48</v>
      </c>
      <c r="B5" s="9" t="s">
        <v>49</v>
      </c>
      <c r="C5" s="15" t="s">
        <v>50</v>
      </c>
      <c r="D5" s="17" t="s">
        <v>51</v>
      </c>
      <c r="E5" s="15" t="s">
        <v>52</v>
      </c>
      <c r="F5" s="18" t="s">
        <v>53</v>
      </c>
      <c r="G5" s="15" t="s">
        <v>54</v>
      </c>
    </row>
    <row r="6" spans="1:11" ht="17.45" thickBot="1">
      <c r="A6" s="12" t="s">
        <v>55</v>
      </c>
      <c r="B6" s="13" t="s">
        <v>56</v>
      </c>
      <c r="C6" s="14">
        <f>SUM(C7:C250)</f>
        <v>0</v>
      </c>
      <c r="D6" s="14">
        <f>SUM(D7:D250)</f>
        <v>0</v>
      </c>
      <c r="E6" s="14">
        <f>SUM(E7:E250)</f>
        <v>0</v>
      </c>
      <c r="F6" s="14">
        <f>SUM(F7:F250)</f>
        <v>0</v>
      </c>
      <c r="G6" s="14">
        <f>SUM(G7:G250)</f>
        <v>0</v>
      </c>
      <c r="H6" s="7" t="s">
        <v>57</v>
      </c>
      <c r="I6" s="101"/>
      <c r="J6" s="101"/>
      <c r="K6" s="8"/>
    </row>
    <row r="7" spans="1:11">
      <c r="A7" s="102"/>
      <c r="B7" s="102"/>
      <c r="C7" s="103"/>
      <c r="D7" s="103"/>
      <c r="E7" s="104">
        <f>SUM(C7:D7)</f>
        <v>0</v>
      </c>
      <c r="F7" s="104">
        <f>+E7*1.25</f>
        <v>0</v>
      </c>
      <c r="G7" s="103"/>
      <c r="H7" s="105"/>
      <c r="I7" s="101">
        <f>YEAR(A7)</f>
        <v>1900</v>
      </c>
      <c r="J7" s="101"/>
      <c r="K7" s="106"/>
    </row>
    <row r="8" spans="1:11">
      <c r="A8" s="102"/>
      <c r="B8" s="102"/>
      <c r="C8" s="103"/>
      <c r="D8" s="103"/>
      <c r="E8" s="104">
        <f t="shared" ref="E8:E73" si="0">SUM(C8:D8)</f>
        <v>0</v>
      </c>
      <c r="F8" s="104">
        <f t="shared" ref="F8:F71" si="1">+E8*1.25</f>
        <v>0</v>
      </c>
      <c r="G8" s="103"/>
      <c r="H8" s="105"/>
      <c r="I8" s="101">
        <f t="shared" ref="I8:I73" si="2">YEAR(A8)</f>
        <v>1900</v>
      </c>
      <c r="J8" s="101"/>
      <c r="K8" s="106"/>
    </row>
    <row r="9" spans="1:11">
      <c r="A9" s="102"/>
      <c r="B9" s="102"/>
      <c r="C9" s="103"/>
      <c r="D9" s="103"/>
      <c r="E9" s="104">
        <f t="shared" si="0"/>
        <v>0</v>
      </c>
      <c r="F9" s="104">
        <f t="shared" si="1"/>
        <v>0</v>
      </c>
      <c r="G9" s="103"/>
      <c r="H9" s="105"/>
      <c r="I9" s="101">
        <f t="shared" si="2"/>
        <v>1900</v>
      </c>
      <c r="J9" s="101"/>
      <c r="K9" s="106"/>
    </row>
    <row r="10" spans="1:11">
      <c r="A10" s="102"/>
      <c r="B10" s="102"/>
      <c r="C10" s="103"/>
      <c r="D10" s="103"/>
      <c r="E10" s="104">
        <f t="shared" si="0"/>
        <v>0</v>
      </c>
      <c r="F10" s="104">
        <f t="shared" si="1"/>
        <v>0</v>
      </c>
      <c r="G10" s="103"/>
      <c r="H10" s="105"/>
      <c r="I10" s="101">
        <f t="shared" si="2"/>
        <v>1900</v>
      </c>
      <c r="J10" s="101"/>
      <c r="K10" s="106"/>
    </row>
    <row r="11" spans="1:11">
      <c r="A11" s="102"/>
      <c r="B11" s="102"/>
      <c r="C11" s="103"/>
      <c r="D11" s="103"/>
      <c r="E11" s="104">
        <f t="shared" si="0"/>
        <v>0</v>
      </c>
      <c r="F11" s="104">
        <f t="shared" si="1"/>
        <v>0</v>
      </c>
      <c r="G11" s="103"/>
      <c r="H11" s="105"/>
      <c r="I11" s="101">
        <f t="shared" si="2"/>
        <v>1900</v>
      </c>
      <c r="J11" s="101"/>
      <c r="K11" s="106"/>
    </row>
    <row r="12" spans="1:11">
      <c r="A12" s="102"/>
      <c r="B12" s="102"/>
      <c r="C12" s="103"/>
      <c r="D12" s="103"/>
      <c r="E12" s="104">
        <f t="shared" si="0"/>
        <v>0</v>
      </c>
      <c r="F12" s="104">
        <f t="shared" si="1"/>
        <v>0</v>
      </c>
      <c r="G12" s="103"/>
      <c r="H12" s="105"/>
      <c r="I12" s="101">
        <f t="shared" si="2"/>
        <v>1900</v>
      </c>
      <c r="J12" s="101"/>
      <c r="K12" s="106"/>
    </row>
    <row r="13" spans="1:11">
      <c r="A13" s="102"/>
      <c r="B13" s="102"/>
      <c r="C13" s="103"/>
      <c r="D13" s="103"/>
      <c r="E13" s="104">
        <f>SUM(C13:D13)</f>
        <v>0</v>
      </c>
      <c r="F13" s="104">
        <f t="shared" si="1"/>
        <v>0</v>
      </c>
      <c r="G13" s="103"/>
      <c r="H13" s="105"/>
      <c r="I13" s="101">
        <f t="shared" si="2"/>
        <v>1900</v>
      </c>
      <c r="J13" s="101"/>
      <c r="K13" s="106"/>
    </row>
    <row r="14" spans="1:11">
      <c r="A14" s="107"/>
      <c r="B14" s="102"/>
      <c r="C14" s="103"/>
      <c r="D14" s="108"/>
      <c r="E14" s="104">
        <f t="shared" si="0"/>
        <v>0</v>
      </c>
      <c r="F14" s="104">
        <f t="shared" si="1"/>
        <v>0</v>
      </c>
      <c r="G14" s="103"/>
      <c r="H14" s="105"/>
      <c r="I14" s="101">
        <f t="shared" si="2"/>
        <v>1900</v>
      </c>
      <c r="J14" s="101"/>
      <c r="K14" s="101"/>
    </row>
    <row r="15" spans="1:11">
      <c r="A15" s="102"/>
      <c r="B15" s="102"/>
      <c r="C15" s="103"/>
      <c r="D15" s="103"/>
      <c r="E15" s="104">
        <f t="shared" si="0"/>
        <v>0</v>
      </c>
      <c r="F15" s="104">
        <f t="shared" si="1"/>
        <v>0</v>
      </c>
      <c r="G15" s="103"/>
      <c r="H15" s="105"/>
      <c r="I15" s="101">
        <f t="shared" si="2"/>
        <v>1900</v>
      </c>
      <c r="J15" s="101"/>
      <c r="K15" s="101"/>
    </row>
    <row r="16" spans="1:11">
      <c r="A16" s="102"/>
      <c r="B16" s="102"/>
      <c r="C16" s="103"/>
      <c r="D16" s="103"/>
      <c r="E16" s="104">
        <f t="shared" si="0"/>
        <v>0</v>
      </c>
      <c r="F16" s="104">
        <f t="shared" si="1"/>
        <v>0</v>
      </c>
      <c r="G16" s="103"/>
      <c r="H16" s="105"/>
      <c r="I16" s="101">
        <f t="shared" si="2"/>
        <v>1900</v>
      </c>
      <c r="J16" s="101"/>
      <c r="K16" s="101"/>
    </row>
    <row r="17" spans="1:9">
      <c r="A17" s="102"/>
      <c r="B17" s="102"/>
      <c r="C17" s="103"/>
      <c r="D17" s="103"/>
      <c r="E17" s="104">
        <f t="shared" si="0"/>
        <v>0</v>
      </c>
      <c r="F17" s="104">
        <f t="shared" si="1"/>
        <v>0</v>
      </c>
      <c r="G17" s="103"/>
      <c r="H17" s="105"/>
      <c r="I17" s="101">
        <f t="shared" si="2"/>
        <v>1900</v>
      </c>
    </row>
    <row r="18" spans="1:9">
      <c r="A18" s="102"/>
      <c r="B18" s="102"/>
      <c r="C18" s="103"/>
      <c r="D18" s="103"/>
      <c r="E18" s="104">
        <f t="shared" si="0"/>
        <v>0</v>
      </c>
      <c r="F18" s="104">
        <f t="shared" si="1"/>
        <v>0</v>
      </c>
      <c r="G18" s="103"/>
      <c r="H18" s="105"/>
      <c r="I18" s="101">
        <f t="shared" si="2"/>
        <v>1900</v>
      </c>
    </row>
    <row r="19" spans="1:9">
      <c r="A19" s="102"/>
      <c r="B19" s="102"/>
      <c r="C19" s="103"/>
      <c r="D19" s="103"/>
      <c r="E19" s="104">
        <f t="shared" si="0"/>
        <v>0</v>
      </c>
      <c r="F19" s="104">
        <f t="shared" si="1"/>
        <v>0</v>
      </c>
      <c r="G19" s="103"/>
      <c r="H19" s="105"/>
      <c r="I19" s="101">
        <f t="shared" si="2"/>
        <v>1900</v>
      </c>
    </row>
    <row r="20" spans="1:9">
      <c r="A20" s="102"/>
      <c r="B20" s="102"/>
      <c r="C20" s="103"/>
      <c r="D20" s="103"/>
      <c r="E20" s="104">
        <f t="shared" si="0"/>
        <v>0</v>
      </c>
      <c r="F20" s="104">
        <f t="shared" si="1"/>
        <v>0</v>
      </c>
      <c r="G20" s="103"/>
      <c r="H20" s="105"/>
      <c r="I20" s="101">
        <f t="shared" si="2"/>
        <v>1900</v>
      </c>
    </row>
    <row r="21" spans="1:9">
      <c r="A21" s="102"/>
      <c r="B21" s="102"/>
      <c r="C21" s="103"/>
      <c r="D21" s="103"/>
      <c r="E21" s="104">
        <f t="shared" si="0"/>
        <v>0</v>
      </c>
      <c r="F21" s="104">
        <f t="shared" si="1"/>
        <v>0</v>
      </c>
      <c r="G21" s="103"/>
      <c r="H21" s="105"/>
      <c r="I21" s="101">
        <f t="shared" si="2"/>
        <v>1900</v>
      </c>
    </row>
    <row r="22" spans="1:9">
      <c r="A22" s="102"/>
      <c r="B22" s="102"/>
      <c r="C22" s="103"/>
      <c r="D22" s="103"/>
      <c r="E22" s="104">
        <f t="shared" si="0"/>
        <v>0</v>
      </c>
      <c r="F22" s="104">
        <f t="shared" si="1"/>
        <v>0</v>
      </c>
      <c r="G22" s="103"/>
      <c r="H22" s="105"/>
      <c r="I22" s="101">
        <f t="shared" si="2"/>
        <v>1900</v>
      </c>
    </row>
    <row r="23" spans="1:9">
      <c r="A23" s="102"/>
      <c r="B23" s="102"/>
      <c r="C23" s="103"/>
      <c r="D23" s="103"/>
      <c r="E23" s="104">
        <f t="shared" si="0"/>
        <v>0</v>
      </c>
      <c r="F23" s="104">
        <f t="shared" si="1"/>
        <v>0</v>
      </c>
      <c r="G23" s="103"/>
      <c r="H23" s="105"/>
      <c r="I23" s="101">
        <f t="shared" si="2"/>
        <v>1900</v>
      </c>
    </row>
    <row r="24" spans="1:9">
      <c r="A24" s="102"/>
      <c r="B24" s="102"/>
      <c r="C24" s="103"/>
      <c r="D24" s="103"/>
      <c r="E24" s="104">
        <f t="shared" si="0"/>
        <v>0</v>
      </c>
      <c r="F24" s="104">
        <f t="shared" si="1"/>
        <v>0</v>
      </c>
      <c r="G24" s="103"/>
      <c r="H24" s="105"/>
      <c r="I24" s="101">
        <f t="shared" si="2"/>
        <v>1900</v>
      </c>
    </row>
    <row r="25" spans="1:9">
      <c r="A25" s="102"/>
      <c r="B25" s="102"/>
      <c r="C25" s="103"/>
      <c r="D25" s="103"/>
      <c r="E25" s="104">
        <f t="shared" si="0"/>
        <v>0</v>
      </c>
      <c r="F25" s="104">
        <f t="shared" si="1"/>
        <v>0</v>
      </c>
      <c r="G25" s="103"/>
      <c r="H25" s="105"/>
      <c r="I25" s="101">
        <f t="shared" si="2"/>
        <v>1900</v>
      </c>
    </row>
    <row r="26" spans="1:9">
      <c r="A26" s="102"/>
      <c r="B26" s="102"/>
      <c r="C26" s="103"/>
      <c r="D26" s="103"/>
      <c r="E26" s="104">
        <f t="shared" si="0"/>
        <v>0</v>
      </c>
      <c r="F26" s="104">
        <f t="shared" si="1"/>
        <v>0</v>
      </c>
      <c r="G26" s="103"/>
      <c r="H26" s="105"/>
      <c r="I26" s="101">
        <f t="shared" si="2"/>
        <v>1900</v>
      </c>
    </row>
    <row r="27" spans="1:9">
      <c r="A27" s="102"/>
      <c r="B27" s="102"/>
      <c r="C27" s="103"/>
      <c r="D27" s="103"/>
      <c r="E27" s="104">
        <f t="shared" si="0"/>
        <v>0</v>
      </c>
      <c r="F27" s="104">
        <f t="shared" si="1"/>
        <v>0</v>
      </c>
      <c r="G27" s="103"/>
      <c r="H27" s="105"/>
      <c r="I27" s="101">
        <f t="shared" si="2"/>
        <v>1900</v>
      </c>
    </row>
    <row r="28" spans="1:9">
      <c r="A28" s="102"/>
      <c r="B28" s="102"/>
      <c r="C28" s="103"/>
      <c r="D28" s="103"/>
      <c r="E28" s="104">
        <f t="shared" si="0"/>
        <v>0</v>
      </c>
      <c r="F28" s="104">
        <f t="shared" si="1"/>
        <v>0</v>
      </c>
      <c r="G28" s="103"/>
      <c r="H28" s="105"/>
      <c r="I28" s="101">
        <f t="shared" si="2"/>
        <v>1900</v>
      </c>
    </row>
    <row r="29" spans="1:9">
      <c r="A29" s="102"/>
      <c r="B29" s="102"/>
      <c r="C29" s="103"/>
      <c r="D29" s="103"/>
      <c r="E29" s="104">
        <f t="shared" si="0"/>
        <v>0</v>
      </c>
      <c r="F29" s="104">
        <f t="shared" si="1"/>
        <v>0</v>
      </c>
      <c r="G29" s="103"/>
      <c r="H29" s="105"/>
      <c r="I29" s="101">
        <f t="shared" si="2"/>
        <v>1900</v>
      </c>
    </row>
    <row r="30" spans="1:9">
      <c r="A30" s="102"/>
      <c r="B30" s="102"/>
      <c r="C30" s="103"/>
      <c r="D30" s="103"/>
      <c r="E30" s="104">
        <f t="shared" si="0"/>
        <v>0</v>
      </c>
      <c r="F30" s="104">
        <f t="shared" si="1"/>
        <v>0</v>
      </c>
      <c r="G30" s="103"/>
      <c r="H30" s="105"/>
      <c r="I30" s="101">
        <f t="shared" si="2"/>
        <v>1900</v>
      </c>
    </row>
    <row r="31" spans="1:9">
      <c r="A31" s="102"/>
      <c r="B31" s="102"/>
      <c r="C31" s="103"/>
      <c r="D31" s="103"/>
      <c r="E31" s="104">
        <f t="shared" si="0"/>
        <v>0</v>
      </c>
      <c r="F31" s="104">
        <f t="shared" si="1"/>
        <v>0</v>
      </c>
      <c r="G31" s="103"/>
      <c r="H31" s="105"/>
      <c r="I31" s="101">
        <f t="shared" si="2"/>
        <v>1900</v>
      </c>
    </row>
    <row r="32" spans="1:9">
      <c r="A32" s="102"/>
      <c r="B32" s="102"/>
      <c r="C32" s="103"/>
      <c r="D32" s="103"/>
      <c r="E32" s="104">
        <f t="shared" si="0"/>
        <v>0</v>
      </c>
      <c r="F32" s="104">
        <f t="shared" si="1"/>
        <v>0</v>
      </c>
      <c r="G32" s="103"/>
      <c r="H32" s="105"/>
      <c r="I32" s="101">
        <f t="shared" si="2"/>
        <v>1900</v>
      </c>
    </row>
    <row r="33" spans="1:9">
      <c r="A33" s="102"/>
      <c r="B33" s="102"/>
      <c r="C33" s="103"/>
      <c r="D33" s="103"/>
      <c r="E33" s="104">
        <f t="shared" si="0"/>
        <v>0</v>
      </c>
      <c r="F33" s="104">
        <f t="shared" si="1"/>
        <v>0</v>
      </c>
      <c r="G33" s="103"/>
      <c r="H33" s="105"/>
      <c r="I33" s="101">
        <f t="shared" si="2"/>
        <v>1900</v>
      </c>
    </row>
    <row r="34" spans="1:9">
      <c r="A34" s="102"/>
      <c r="B34" s="102"/>
      <c r="C34" s="103"/>
      <c r="D34" s="103"/>
      <c r="E34" s="104">
        <f t="shared" si="0"/>
        <v>0</v>
      </c>
      <c r="F34" s="104">
        <f t="shared" si="1"/>
        <v>0</v>
      </c>
      <c r="G34" s="103"/>
      <c r="H34" s="105"/>
      <c r="I34" s="101">
        <f t="shared" si="2"/>
        <v>1900</v>
      </c>
    </row>
    <row r="35" spans="1:9">
      <c r="A35" s="102"/>
      <c r="B35" s="102"/>
      <c r="C35" s="103"/>
      <c r="D35" s="103"/>
      <c r="E35" s="104">
        <f t="shared" si="0"/>
        <v>0</v>
      </c>
      <c r="F35" s="104">
        <f t="shared" si="1"/>
        <v>0</v>
      </c>
      <c r="G35" s="103"/>
      <c r="H35" s="105"/>
      <c r="I35" s="101">
        <f t="shared" si="2"/>
        <v>1900</v>
      </c>
    </row>
    <row r="36" spans="1:9">
      <c r="A36" s="102"/>
      <c r="B36" s="102"/>
      <c r="C36" s="103"/>
      <c r="D36" s="103"/>
      <c r="E36" s="104">
        <f t="shared" si="0"/>
        <v>0</v>
      </c>
      <c r="F36" s="104">
        <f t="shared" si="1"/>
        <v>0</v>
      </c>
      <c r="G36" s="103"/>
      <c r="H36" s="105"/>
      <c r="I36" s="101">
        <f t="shared" si="2"/>
        <v>1900</v>
      </c>
    </row>
    <row r="37" spans="1:9">
      <c r="A37" s="102"/>
      <c r="B37" s="102"/>
      <c r="C37" s="103"/>
      <c r="D37" s="103"/>
      <c r="E37" s="104">
        <f t="shared" si="0"/>
        <v>0</v>
      </c>
      <c r="F37" s="104">
        <f t="shared" si="1"/>
        <v>0</v>
      </c>
      <c r="G37" s="103"/>
      <c r="H37" s="105"/>
      <c r="I37" s="101">
        <f t="shared" si="2"/>
        <v>1900</v>
      </c>
    </row>
    <row r="38" spans="1:9">
      <c r="A38" s="102"/>
      <c r="B38" s="102"/>
      <c r="C38" s="103"/>
      <c r="D38" s="103"/>
      <c r="E38" s="104">
        <f t="shared" si="0"/>
        <v>0</v>
      </c>
      <c r="F38" s="104">
        <f t="shared" si="1"/>
        <v>0</v>
      </c>
      <c r="G38" s="103"/>
      <c r="H38" s="105"/>
      <c r="I38" s="101">
        <f t="shared" si="2"/>
        <v>1900</v>
      </c>
    </row>
    <row r="39" spans="1:9">
      <c r="A39" s="102"/>
      <c r="B39" s="102"/>
      <c r="C39" s="103"/>
      <c r="D39" s="103"/>
      <c r="E39" s="104">
        <f t="shared" si="0"/>
        <v>0</v>
      </c>
      <c r="F39" s="104">
        <f t="shared" si="1"/>
        <v>0</v>
      </c>
      <c r="G39" s="103"/>
      <c r="H39" s="105"/>
      <c r="I39" s="101">
        <f t="shared" si="2"/>
        <v>1900</v>
      </c>
    </row>
    <row r="40" spans="1:9">
      <c r="A40" s="102"/>
      <c r="B40" s="102"/>
      <c r="C40" s="103"/>
      <c r="D40" s="103"/>
      <c r="E40" s="104">
        <f t="shared" si="0"/>
        <v>0</v>
      </c>
      <c r="F40" s="104">
        <f t="shared" si="1"/>
        <v>0</v>
      </c>
      <c r="G40" s="103"/>
      <c r="H40" s="105"/>
      <c r="I40" s="101">
        <f t="shared" si="2"/>
        <v>1900</v>
      </c>
    </row>
    <row r="41" spans="1:9">
      <c r="A41" s="102"/>
      <c r="B41" s="102"/>
      <c r="C41" s="103"/>
      <c r="D41" s="103"/>
      <c r="E41" s="104">
        <f t="shared" si="0"/>
        <v>0</v>
      </c>
      <c r="F41" s="104">
        <f t="shared" si="1"/>
        <v>0</v>
      </c>
      <c r="G41" s="103"/>
      <c r="H41" s="105"/>
      <c r="I41" s="101">
        <f t="shared" si="2"/>
        <v>1900</v>
      </c>
    </row>
    <row r="42" spans="1:9">
      <c r="A42" s="102"/>
      <c r="B42" s="102"/>
      <c r="C42" s="103"/>
      <c r="D42" s="103"/>
      <c r="E42" s="104">
        <f t="shared" si="0"/>
        <v>0</v>
      </c>
      <c r="F42" s="104">
        <f t="shared" si="1"/>
        <v>0</v>
      </c>
      <c r="G42" s="103"/>
      <c r="H42" s="105"/>
      <c r="I42" s="101">
        <f t="shared" si="2"/>
        <v>1900</v>
      </c>
    </row>
    <row r="43" spans="1:9">
      <c r="A43" s="102"/>
      <c r="B43" s="102"/>
      <c r="C43" s="103"/>
      <c r="D43" s="103"/>
      <c r="E43" s="104">
        <f t="shared" si="0"/>
        <v>0</v>
      </c>
      <c r="F43" s="104">
        <f t="shared" si="1"/>
        <v>0</v>
      </c>
      <c r="G43" s="103"/>
      <c r="H43" s="105"/>
      <c r="I43" s="101">
        <f t="shared" si="2"/>
        <v>1900</v>
      </c>
    </row>
    <row r="44" spans="1:9">
      <c r="A44" s="102"/>
      <c r="B44" s="102"/>
      <c r="C44" s="103"/>
      <c r="D44" s="103"/>
      <c r="E44" s="104">
        <f t="shared" si="0"/>
        <v>0</v>
      </c>
      <c r="F44" s="104">
        <f t="shared" si="1"/>
        <v>0</v>
      </c>
      <c r="G44" s="103"/>
      <c r="H44" s="105"/>
      <c r="I44" s="101">
        <f t="shared" si="2"/>
        <v>1900</v>
      </c>
    </row>
    <row r="45" spans="1:9">
      <c r="A45" s="102"/>
      <c r="B45" s="102"/>
      <c r="C45" s="103"/>
      <c r="D45" s="103"/>
      <c r="E45" s="104">
        <f t="shared" si="0"/>
        <v>0</v>
      </c>
      <c r="F45" s="104">
        <f t="shared" si="1"/>
        <v>0</v>
      </c>
      <c r="G45" s="103"/>
      <c r="H45" s="105"/>
      <c r="I45" s="101">
        <f t="shared" si="2"/>
        <v>1900</v>
      </c>
    </row>
    <row r="46" spans="1:9">
      <c r="A46" s="102"/>
      <c r="B46" s="102"/>
      <c r="C46" s="103"/>
      <c r="D46" s="103"/>
      <c r="E46" s="104">
        <f t="shared" si="0"/>
        <v>0</v>
      </c>
      <c r="F46" s="104">
        <f t="shared" si="1"/>
        <v>0</v>
      </c>
      <c r="G46" s="103"/>
      <c r="H46" s="105"/>
      <c r="I46" s="101">
        <f t="shared" si="2"/>
        <v>1900</v>
      </c>
    </row>
    <row r="47" spans="1:9">
      <c r="A47" s="102"/>
      <c r="B47" s="102"/>
      <c r="C47" s="103"/>
      <c r="D47" s="103"/>
      <c r="E47" s="104">
        <f t="shared" si="0"/>
        <v>0</v>
      </c>
      <c r="F47" s="104">
        <f t="shared" si="1"/>
        <v>0</v>
      </c>
      <c r="G47" s="103"/>
      <c r="H47" s="105"/>
      <c r="I47" s="101">
        <f t="shared" si="2"/>
        <v>1900</v>
      </c>
    </row>
    <row r="48" spans="1:9">
      <c r="A48" s="102"/>
      <c r="B48" s="102"/>
      <c r="C48" s="103"/>
      <c r="D48" s="103"/>
      <c r="E48" s="104">
        <f t="shared" si="0"/>
        <v>0</v>
      </c>
      <c r="F48" s="104">
        <f t="shared" si="1"/>
        <v>0</v>
      </c>
      <c r="G48" s="103"/>
      <c r="H48" s="105"/>
      <c r="I48" s="101">
        <f t="shared" si="2"/>
        <v>1900</v>
      </c>
    </row>
    <row r="49" spans="1:9">
      <c r="A49" s="102"/>
      <c r="B49" s="102"/>
      <c r="C49" s="103"/>
      <c r="D49" s="103"/>
      <c r="E49" s="104">
        <f t="shared" si="0"/>
        <v>0</v>
      </c>
      <c r="F49" s="104">
        <f t="shared" si="1"/>
        <v>0</v>
      </c>
      <c r="G49" s="103"/>
      <c r="H49" s="105"/>
      <c r="I49" s="101">
        <f t="shared" si="2"/>
        <v>1900</v>
      </c>
    </row>
    <row r="50" spans="1:9">
      <c r="A50" s="102"/>
      <c r="B50" s="102"/>
      <c r="C50" s="103"/>
      <c r="D50" s="103"/>
      <c r="E50" s="104">
        <f t="shared" si="0"/>
        <v>0</v>
      </c>
      <c r="F50" s="104">
        <f t="shared" si="1"/>
        <v>0</v>
      </c>
      <c r="G50" s="103"/>
      <c r="H50" s="105"/>
      <c r="I50" s="101">
        <f t="shared" si="2"/>
        <v>1900</v>
      </c>
    </row>
    <row r="51" spans="1:9">
      <c r="A51" s="102"/>
      <c r="B51" s="102"/>
      <c r="C51" s="103"/>
      <c r="D51" s="103"/>
      <c r="E51" s="104">
        <f t="shared" si="0"/>
        <v>0</v>
      </c>
      <c r="F51" s="104">
        <f t="shared" si="1"/>
        <v>0</v>
      </c>
      <c r="G51" s="103"/>
      <c r="H51" s="105"/>
      <c r="I51" s="101">
        <f t="shared" si="2"/>
        <v>1900</v>
      </c>
    </row>
    <row r="52" spans="1:9">
      <c r="A52" s="102"/>
      <c r="B52" s="102"/>
      <c r="C52" s="103"/>
      <c r="D52" s="103"/>
      <c r="E52" s="104">
        <f t="shared" si="0"/>
        <v>0</v>
      </c>
      <c r="F52" s="104">
        <f t="shared" si="1"/>
        <v>0</v>
      </c>
      <c r="G52" s="103"/>
      <c r="H52" s="105"/>
      <c r="I52" s="101">
        <f t="shared" si="2"/>
        <v>1900</v>
      </c>
    </row>
    <row r="53" spans="1:9">
      <c r="A53" s="102"/>
      <c r="B53" s="102"/>
      <c r="C53" s="103"/>
      <c r="D53" s="103"/>
      <c r="E53" s="104">
        <f t="shared" si="0"/>
        <v>0</v>
      </c>
      <c r="F53" s="104">
        <f t="shared" si="1"/>
        <v>0</v>
      </c>
      <c r="G53" s="103"/>
      <c r="H53" s="105"/>
      <c r="I53" s="101">
        <f t="shared" si="2"/>
        <v>1900</v>
      </c>
    </row>
    <row r="54" spans="1:9">
      <c r="A54" s="102"/>
      <c r="B54" s="102"/>
      <c r="C54" s="103"/>
      <c r="D54" s="103"/>
      <c r="E54" s="104">
        <f t="shared" si="0"/>
        <v>0</v>
      </c>
      <c r="F54" s="104">
        <f t="shared" si="1"/>
        <v>0</v>
      </c>
      <c r="G54" s="103"/>
      <c r="H54" s="105"/>
      <c r="I54" s="101">
        <f t="shared" si="2"/>
        <v>1900</v>
      </c>
    </row>
    <row r="55" spans="1:9">
      <c r="A55" s="102"/>
      <c r="B55" s="102"/>
      <c r="C55" s="103"/>
      <c r="D55" s="103"/>
      <c r="E55" s="104">
        <f t="shared" si="0"/>
        <v>0</v>
      </c>
      <c r="F55" s="104">
        <f t="shared" si="1"/>
        <v>0</v>
      </c>
      <c r="G55" s="103"/>
      <c r="H55" s="105"/>
      <c r="I55" s="101">
        <f t="shared" si="2"/>
        <v>1900</v>
      </c>
    </row>
    <row r="56" spans="1:9">
      <c r="A56" s="102"/>
      <c r="B56" s="102"/>
      <c r="C56" s="103"/>
      <c r="D56" s="103"/>
      <c r="E56" s="104">
        <f t="shared" si="0"/>
        <v>0</v>
      </c>
      <c r="F56" s="104">
        <f t="shared" si="1"/>
        <v>0</v>
      </c>
      <c r="G56" s="103"/>
      <c r="H56" s="105"/>
      <c r="I56" s="101">
        <f t="shared" si="2"/>
        <v>1900</v>
      </c>
    </row>
    <row r="57" spans="1:9">
      <c r="A57" s="102"/>
      <c r="B57" s="102"/>
      <c r="C57" s="103"/>
      <c r="D57" s="103"/>
      <c r="E57" s="104">
        <f t="shared" si="0"/>
        <v>0</v>
      </c>
      <c r="F57" s="104">
        <f t="shared" si="1"/>
        <v>0</v>
      </c>
      <c r="G57" s="103"/>
      <c r="H57" s="105"/>
      <c r="I57" s="101">
        <f t="shared" si="2"/>
        <v>1900</v>
      </c>
    </row>
    <row r="58" spans="1:9">
      <c r="A58" s="102"/>
      <c r="B58" s="102"/>
      <c r="C58" s="103"/>
      <c r="D58" s="103"/>
      <c r="E58" s="104">
        <f t="shared" si="0"/>
        <v>0</v>
      </c>
      <c r="F58" s="104">
        <f t="shared" si="1"/>
        <v>0</v>
      </c>
      <c r="G58" s="103"/>
      <c r="H58" s="105"/>
      <c r="I58" s="101">
        <f t="shared" si="2"/>
        <v>1900</v>
      </c>
    </row>
    <row r="59" spans="1:9">
      <c r="A59" s="102"/>
      <c r="B59" s="102"/>
      <c r="C59" s="103"/>
      <c r="D59" s="103"/>
      <c r="E59" s="104">
        <f t="shared" si="0"/>
        <v>0</v>
      </c>
      <c r="F59" s="104">
        <f t="shared" si="1"/>
        <v>0</v>
      </c>
      <c r="G59" s="103"/>
      <c r="H59" s="105"/>
      <c r="I59" s="101">
        <f t="shared" si="2"/>
        <v>1900</v>
      </c>
    </row>
    <row r="60" spans="1:9">
      <c r="A60" s="102"/>
      <c r="B60" s="102"/>
      <c r="C60" s="103"/>
      <c r="D60" s="103"/>
      <c r="E60" s="104">
        <f t="shared" si="0"/>
        <v>0</v>
      </c>
      <c r="F60" s="104">
        <f t="shared" si="1"/>
        <v>0</v>
      </c>
      <c r="G60" s="103"/>
      <c r="H60" s="105"/>
      <c r="I60" s="101">
        <f t="shared" si="2"/>
        <v>1900</v>
      </c>
    </row>
    <row r="61" spans="1:9">
      <c r="A61" s="102"/>
      <c r="B61" s="102"/>
      <c r="C61" s="103"/>
      <c r="D61" s="103"/>
      <c r="E61" s="104">
        <f t="shared" si="0"/>
        <v>0</v>
      </c>
      <c r="F61" s="104">
        <f t="shared" si="1"/>
        <v>0</v>
      </c>
      <c r="G61" s="103"/>
      <c r="H61" s="105"/>
      <c r="I61" s="101">
        <f t="shared" si="2"/>
        <v>1900</v>
      </c>
    </row>
    <row r="62" spans="1:9">
      <c r="A62" s="102"/>
      <c r="B62" s="102"/>
      <c r="C62" s="103"/>
      <c r="D62" s="103"/>
      <c r="E62" s="104">
        <f t="shared" si="0"/>
        <v>0</v>
      </c>
      <c r="F62" s="104">
        <f t="shared" si="1"/>
        <v>0</v>
      </c>
      <c r="G62" s="103"/>
      <c r="H62" s="105"/>
      <c r="I62" s="101">
        <f t="shared" si="2"/>
        <v>1900</v>
      </c>
    </row>
    <row r="63" spans="1:9">
      <c r="A63" s="102"/>
      <c r="B63" s="102"/>
      <c r="C63" s="103"/>
      <c r="D63" s="103"/>
      <c r="E63" s="104">
        <f t="shared" si="0"/>
        <v>0</v>
      </c>
      <c r="F63" s="104">
        <f t="shared" si="1"/>
        <v>0</v>
      </c>
      <c r="G63" s="103"/>
      <c r="H63" s="105"/>
      <c r="I63" s="101">
        <f t="shared" si="2"/>
        <v>1900</v>
      </c>
    </row>
    <row r="64" spans="1:9">
      <c r="A64" s="102"/>
      <c r="B64" s="102"/>
      <c r="C64" s="103"/>
      <c r="D64" s="103"/>
      <c r="E64" s="104">
        <f t="shared" si="0"/>
        <v>0</v>
      </c>
      <c r="F64" s="104">
        <f t="shared" si="1"/>
        <v>0</v>
      </c>
      <c r="G64" s="103"/>
      <c r="H64" s="105"/>
      <c r="I64" s="101">
        <f t="shared" si="2"/>
        <v>1900</v>
      </c>
    </row>
    <row r="65" spans="1:9">
      <c r="A65" s="102"/>
      <c r="B65" s="102"/>
      <c r="C65" s="103"/>
      <c r="D65" s="103"/>
      <c r="E65" s="104">
        <f t="shared" si="0"/>
        <v>0</v>
      </c>
      <c r="F65" s="104">
        <f t="shared" si="1"/>
        <v>0</v>
      </c>
      <c r="G65" s="103"/>
      <c r="H65" s="105"/>
      <c r="I65" s="101">
        <f t="shared" si="2"/>
        <v>1900</v>
      </c>
    </row>
    <row r="66" spans="1:9">
      <c r="A66" s="102"/>
      <c r="B66" s="102"/>
      <c r="C66" s="103"/>
      <c r="D66" s="103"/>
      <c r="E66" s="104">
        <f t="shared" si="0"/>
        <v>0</v>
      </c>
      <c r="F66" s="104">
        <f t="shared" si="1"/>
        <v>0</v>
      </c>
      <c r="G66" s="103"/>
      <c r="H66" s="105"/>
      <c r="I66" s="101">
        <f t="shared" si="2"/>
        <v>1900</v>
      </c>
    </row>
    <row r="67" spans="1:9">
      <c r="A67" s="102"/>
      <c r="B67" s="102"/>
      <c r="C67" s="103"/>
      <c r="D67" s="103"/>
      <c r="E67" s="104">
        <f t="shared" si="0"/>
        <v>0</v>
      </c>
      <c r="F67" s="104">
        <f t="shared" si="1"/>
        <v>0</v>
      </c>
      <c r="G67" s="103"/>
      <c r="H67" s="105"/>
      <c r="I67" s="101">
        <f t="shared" si="2"/>
        <v>1900</v>
      </c>
    </row>
    <row r="68" spans="1:9">
      <c r="A68" s="102"/>
      <c r="B68" s="102"/>
      <c r="C68" s="103"/>
      <c r="D68" s="103"/>
      <c r="E68" s="104">
        <f t="shared" si="0"/>
        <v>0</v>
      </c>
      <c r="F68" s="104">
        <f t="shared" si="1"/>
        <v>0</v>
      </c>
      <c r="G68" s="103"/>
      <c r="H68" s="105"/>
      <c r="I68" s="101">
        <f t="shared" si="2"/>
        <v>1900</v>
      </c>
    </row>
    <row r="69" spans="1:9">
      <c r="A69" s="102"/>
      <c r="B69" s="102"/>
      <c r="C69" s="103"/>
      <c r="D69" s="103"/>
      <c r="E69" s="104">
        <f t="shared" si="0"/>
        <v>0</v>
      </c>
      <c r="F69" s="104">
        <f t="shared" si="1"/>
        <v>0</v>
      </c>
      <c r="G69" s="103"/>
      <c r="H69" s="105"/>
      <c r="I69" s="101">
        <f t="shared" si="2"/>
        <v>1900</v>
      </c>
    </row>
    <row r="70" spans="1:9">
      <c r="A70" s="102"/>
      <c r="B70" s="102"/>
      <c r="C70" s="103"/>
      <c r="D70" s="103"/>
      <c r="E70" s="104">
        <f t="shared" si="0"/>
        <v>0</v>
      </c>
      <c r="F70" s="104">
        <f t="shared" si="1"/>
        <v>0</v>
      </c>
      <c r="G70" s="103"/>
      <c r="H70" s="105"/>
      <c r="I70" s="101">
        <f t="shared" si="2"/>
        <v>1900</v>
      </c>
    </row>
    <row r="71" spans="1:9">
      <c r="A71" s="102"/>
      <c r="B71" s="102"/>
      <c r="C71" s="103"/>
      <c r="D71" s="103"/>
      <c r="E71" s="104">
        <f t="shared" si="0"/>
        <v>0</v>
      </c>
      <c r="F71" s="104">
        <f t="shared" si="1"/>
        <v>0</v>
      </c>
      <c r="G71" s="103"/>
      <c r="H71" s="105"/>
      <c r="I71" s="101">
        <f t="shared" si="2"/>
        <v>1900</v>
      </c>
    </row>
    <row r="72" spans="1:9">
      <c r="A72" s="102"/>
      <c r="B72" s="102"/>
      <c r="C72" s="103"/>
      <c r="D72" s="103"/>
      <c r="E72" s="104">
        <f t="shared" si="0"/>
        <v>0</v>
      </c>
      <c r="F72" s="104">
        <f t="shared" ref="F72:F135" si="3">+E72*1.25</f>
        <v>0</v>
      </c>
      <c r="G72" s="103"/>
      <c r="H72" s="105"/>
      <c r="I72" s="101">
        <f t="shared" si="2"/>
        <v>1900</v>
      </c>
    </row>
    <row r="73" spans="1:9">
      <c r="A73" s="102"/>
      <c r="B73" s="102"/>
      <c r="C73" s="103"/>
      <c r="D73" s="103"/>
      <c r="E73" s="104">
        <f t="shared" si="0"/>
        <v>0</v>
      </c>
      <c r="F73" s="104">
        <f t="shared" si="3"/>
        <v>0</v>
      </c>
      <c r="G73" s="103"/>
      <c r="H73" s="105"/>
      <c r="I73" s="101">
        <f t="shared" si="2"/>
        <v>1900</v>
      </c>
    </row>
    <row r="74" spans="1:9">
      <c r="A74" s="102"/>
      <c r="B74" s="102"/>
      <c r="C74" s="103"/>
      <c r="D74" s="103"/>
      <c r="E74" s="104">
        <f t="shared" ref="E74:E137" si="4">SUM(C74:D74)</f>
        <v>0</v>
      </c>
      <c r="F74" s="104">
        <f t="shared" si="3"/>
        <v>0</v>
      </c>
      <c r="G74" s="103"/>
      <c r="H74" s="105"/>
      <c r="I74" s="101">
        <f t="shared" ref="I74:I137" si="5">YEAR(A74)</f>
        <v>1900</v>
      </c>
    </row>
    <row r="75" spans="1:9">
      <c r="A75" s="102"/>
      <c r="B75" s="102"/>
      <c r="C75" s="103"/>
      <c r="D75" s="103"/>
      <c r="E75" s="104">
        <f t="shared" si="4"/>
        <v>0</v>
      </c>
      <c r="F75" s="104">
        <f t="shared" si="3"/>
        <v>0</v>
      </c>
      <c r="G75" s="103"/>
      <c r="H75" s="105"/>
      <c r="I75" s="101">
        <f t="shared" si="5"/>
        <v>1900</v>
      </c>
    </row>
    <row r="76" spans="1:9">
      <c r="A76" s="102"/>
      <c r="B76" s="102"/>
      <c r="C76" s="103"/>
      <c r="D76" s="103"/>
      <c r="E76" s="104">
        <f t="shared" si="4"/>
        <v>0</v>
      </c>
      <c r="F76" s="104">
        <f t="shared" si="3"/>
        <v>0</v>
      </c>
      <c r="G76" s="103"/>
      <c r="H76" s="105"/>
      <c r="I76" s="101">
        <f t="shared" si="5"/>
        <v>1900</v>
      </c>
    </row>
    <row r="77" spans="1:9">
      <c r="A77" s="102"/>
      <c r="B77" s="102"/>
      <c r="C77" s="103"/>
      <c r="D77" s="103"/>
      <c r="E77" s="104">
        <f t="shared" si="4"/>
        <v>0</v>
      </c>
      <c r="F77" s="104">
        <f t="shared" si="3"/>
        <v>0</v>
      </c>
      <c r="G77" s="103"/>
      <c r="H77" s="105"/>
      <c r="I77" s="101">
        <f t="shared" si="5"/>
        <v>1900</v>
      </c>
    </row>
    <row r="78" spans="1:9">
      <c r="A78" s="102"/>
      <c r="B78" s="102"/>
      <c r="C78" s="103"/>
      <c r="D78" s="103"/>
      <c r="E78" s="104">
        <f t="shared" si="4"/>
        <v>0</v>
      </c>
      <c r="F78" s="104">
        <f t="shared" si="3"/>
        <v>0</v>
      </c>
      <c r="G78" s="103"/>
      <c r="H78" s="105"/>
      <c r="I78" s="101">
        <f t="shared" si="5"/>
        <v>1900</v>
      </c>
    </row>
    <row r="79" spans="1:9">
      <c r="A79" s="102"/>
      <c r="B79" s="102"/>
      <c r="C79" s="103"/>
      <c r="D79" s="103"/>
      <c r="E79" s="104">
        <f t="shared" si="4"/>
        <v>0</v>
      </c>
      <c r="F79" s="104">
        <f t="shared" si="3"/>
        <v>0</v>
      </c>
      <c r="G79" s="103"/>
      <c r="H79" s="105"/>
      <c r="I79" s="101">
        <f t="shared" si="5"/>
        <v>1900</v>
      </c>
    </row>
    <row r="80" spans="1:9">
      <c r="A80" s="102"/>
      <c r="B80" s="102"/>
      <c r="C80" s="103"/>
      <c r="D80" s="103"/>
      <c r="E80" s="104">
        <f t="shared" si="4"/>
        <v>0</v>
      </c>
      <c r="F80" s="104">
        <f t="shared" si="3"/>
        <v>0</v>
      </c>
      <c r="G80" s="103"/>
      <c r="H80" s="105"/>
      <c r="I80" s="101">
        <f t="shared" si="5"/>
        <v>1900</v>
      </c>
    </row>
    <row r="81" spans="1:9">
      <c r="A81" s="102"/>
      <c r="B81" s="102"/>
      <c r="C81" s="103"/>
      <c r="D81" s="103"/>
      <c r="E81" s="104">
        <f t="shared" si="4"/>
        <v>0</v>
      </c>
      <c r="F81" s="104">
        <f t="shared" si="3"/>
        <v>0</v>
      </c>
      <c r="G81" s="103"/>
      <c r="H81" s="105"/>
      <c r="I81" s="101">
        <f t="shared" si="5"/>
        <v>1900</v>
      </c>
    </row>
    <row r="82" spans="1:9">
      <c r="A82" s="102"/>
      <c r="B82" s="102"/>
      <c r="C82" s="103"/>
      <c r="D82" s="103"/>
      <c r="E82" s="104">
        <f t="shared" si="4"/>
        <v>0</v>
      </c>
      <c r="F82" s="104">
        <f t="shared" si="3"/>
        <v>0</v>
      </c>
      <c r="G82" s="103"/>
      <c r="H82" s="105"/>
      <c r="I82" s="101">
        <f t="shared" si="5"/>
        <v>1900</v>
      </c>
    </row>
    <row r="83" spans="1:9">
      <c r="A83" s="102"/>
      <c r="B83" s="102"/>
      <c r="C83" s="103"/>
      <c r="D83" s="103"/>
      <c r="E83" s="104">
        <f t="shared" si="4"/>
        <v>0</v>
      </c>
      <c r="F83" s="104">
        <f t="shared" si="3"/>
        <v>0</v>
      </c>
      <c r="G83" s="103"/>
      <c r="H83" s="105"/>
      <c r="I83" s="101">
        <f t="shared" si="5"/>
        <v>1900</v>
      </c>
    </row>
    <row r="84" spans="1:9">
      <c r="A84" s="102"/>
      <c r="B84" s="102"/>
      <c r="C84" s="103"/>
      <c r="D84" s="103"/>
      <c r="E84" s="104">
        <f t="shared" si="4"/>
        <v>0</v>
      </c>
      <c r="F84" s="104">
        <f t="shared" si="3"/>
        <v>0</v>
      </c>
      <c r="G84" s="103"/>
      <c r="H84" s="105"/>
      <c r="I84" s="101">
        <f t="shared" si="5"/>
        <v>1900</v>
      </c>
    </row>
    <row r="85" spans="1:9">
      <c r="A85" s="102"/>
      <c r="B85" s="102"/>
      <c r="C85" s="103"/>
      <c r="D85" s="103"/>
      <c r="E85" s="104">
        <f t="shared" si="4"/>
        <v>0</v>
      </c>
      <c r="F85" s="104">
        <f t="shared" si="3"/>
        <v>0</v>
      </c>
      <c r="G85" s="103"/>
      <c r="H85" s="105"/>
      <c r="I85" s="101">
        <f t="shared" si="5"/>
        <v>1900</v>
      </c>
    </row>
    <row r="86" spans="1:9">
      <c r="A86" s="102"/>
      <c r="B86" s="102"/>
      <c r="C86" s="103"/>
      <c r="D86" s="103"/>
      <c r="E86" s="104">
        <f t="shared" si="4"/>
        <v>0</v>
      </c>
      <c r="F86" s="104">
        <f t="shared" si="3"/>
        <v>0</v>
      </c>
      <c r="G86" s="103"/>
      <c r="H86" s="105"/>
      <c r="I86" s="101">
        <f t="shared" si="5"/>
        <v>1900</v>
      </c>
    </row>
    <row r="87" spans="1:9">
      <c r="A87" s="102"/>
      <c r="B87" s="102"/>
      <c r="C87" s="103"/>
      <c r="D87" s="103"/>
      <c r="E87" s="104">
        <f t="shared" si="4"/>
        <v>0</v>
      </c>
      <c r="F87" s="104">
        <f t="shared" si="3"/>
        <v>0</v>
      </c>
      <c r="G87" s="103"/>
      <c r="H87" s="105"/>
      <c r="I87" s="101">
        <f t="shared" si="5"/>
        <v>1900</v>
      </c>
    </row>
    <row r="88" spans="1:9">
      <c r="A88" s="102"/>
      <c r="B88" s="102"/>
      <c r="C88" s="103"/>
      <c r="D88" s="103"/>
      <c r="E88" s="104">
        <f t="shared" si="4"/>
        <v>0</v>
      </c>
      <c r="F88" s="104">
        <f t="shared" si="3"/>
        <v>0</v>
      </c>
      <c r="G88" s="103"/>
      <c r="H88" s="105"/>
      <c r="I88" s="101">
        <f t="shared" si="5"/>
        <v>1900</v>
      </c>
    </row>
    <row r="89" spans="1:9">
      <c r="A89" s="102"/>
      <c r="B89" s="102"/>
      <c r="C89" s="103"/>
      <c r="D89" s="103"/>
      <c r="E89" s="104">
        <f t="shared" si="4"/>
        <v>0</v>
      </c>
      <c r="F89" s="104">
        <f t="shared" si="3"/>
        <v>0</v>
      </c>
      <c r="G89" s="103"/>
      <c r="H89" s="105"/>
      <c r="I89" s="101">
        <f t="shared" si="5"/>
        <v>1900</v>
      </c>
    </row>
    <row r="90" spans="1:9">
      <c r="A90" s="102"/>
      <c r="B90" s="102"/>
      <c r="C90" s="103"/>
      <c r="D90" s="103"/>
      <c r="E90" s="104">
        <f t="shared" si="4"/>
        <v>0</v>
      </c>
      <c r="F90" s="104">
        <f t="shared" si="3"/>
        <v>0</v>
      </c>
      <c r="G90" s="103"/>
      <c r="H90" s="105"/>
      <c r="I90" s="101">
        <f t="shared" si="5"/>
        <v>1900</v>
      </c>
    </row>
    <row r="91" spans="1:9">
      <c r="A91" s="102"/>
      <c r="B91" s="102"/>
      <c r="C91" s="103"/>
      <c r="D91" s="103"/>
      <c r="E91" s="104">
        <f t="shared" si="4"/>
        <v>0</v>
      </c>
      <c r="F91" s="104">
        <f t="shared" si="3"/>
        <v>0</v>
      </c>
      <c r="G91" s="103"/>
      <c r="H91" s="105"/>
      <c r="I91" s="101">
        <f t="shared" si="5"/>
        <v>1900</v>
      </c>
    </row>
    <row r="92" spans="1:9">
      <c r="A92" s="102"/>
      <c r="B92" s="102"/>
      <c r="C92" s="103"/>
      <c r="D92" s="103"/>
      <c r="E92" s="104">
        <f t="shared" si="4"/>
        <v>0</v>
      </c>
      <c r="F92" s="104">
        <f t="shared" si="3"/>
        <v>0</v>
      </c>
      <c r="G92" s="103"/>
      <c r="H92" s="109"/>
      <c r="I92" s="101">
        <f t="shared" si="5"/>
        <v>1900</v>
      </c>
    </row>
    <row r="93" spans="1:9">
      <c r="A93" s="102"/>
      <c r="B93" s="102"/>
      <c r="C93" s="103"/>
      <c r="D93" s="103"/>
      <c r="E93" s="104">
        <f t="shared" si="4"/>
        <v>0</v>
      </c>
      <c r="F93" s="104">
        <f t="shared" si="3"/>
        <v>0</v>
      </c>
      <c r="G93" s="103"/>
      <c r="H93" s="105"/>
      <c r="I93" s="101">
        <f t="shared" si="5"/>
        <v>1900</v>
      </c>
    </row>
    <row r="94" spans="1:9">
      <c r="A94" s="102"/>
      <c r="B94" s="102"/>
      <c r="C94" s="103"/>
      <c r="D94" s="103"/>
      <c r="E94" s="104">
        <f t="shared" si="4"/>
        <v>0</v>
      </c>
      <c r="F94" s="104">
        <f t="shared" si="3"/>
        <v>0</v>
      </c>
      <c r="G94" s="103"/>
      <c r="H94" s="105"/>
      <c r="I94" s="101">
        <f t="shared" si="5"/>
        <v>1900</v>
      </c>
    </row>
    <row r="95" spans="1:9">
      <c r="A95" s="102"/>
      <c r="B95" s="102"/>
      <c r="C95" s="103"/>
      <c r="D95" s="103"/>
      <c r="E95" s="104">
        <f t="shared" si="4"/>
        <v>0</v>
      </c>
      <c r="F95" s="104">
        <f t="shared" si="3"/>
        <v>0</v>
      </c>
      <c r="G95" s="103"/>
      <c r="H95" s="105"/>
      <c r="I95" s="101">
        <f t="shared" si="5"/>
        <v>1900</v>
      </c>
    </row>
    <row r="96" spans="1:9">
      <c r="A96" s="102"/>
      <c r="B96" s="102"/>
      <c r="C96" s="103"/>
      <c r="D96" s="103"/>
      <c r="E96" s="104">
        <f t="shared" si="4"/>
        <v>0</v>
      </c>
      <c r="F96" s="104">
        <f t="shared" si="3"/>
        <v>0</v>
      </c>
      <c r="G96" s="103"/>
      <c r="H96" s="105"/>
      <c r="I96" s="101">
        <f t="shared" si="5"/>
        <v>1900</v>
      </c>
    </row>
    <row r="97" spans="1:9">
      <c r="A97" s="102"/>
      <c r="B97" s="102"/>
      <c r="C97" s="103"/>
      <c r="D97" s="103"/>
      <c r="E97" s="104">
        <f t="shared" si="4"/>
        <v>0</v>
      </c>
      <c r="F97" s="104">
        <f t="shared" si="3"/>
        <v>0</v>
      </c>
      <c r="G97" s="103"/>
      <c r="H97" s="105"/>
      <c r="I97" s="101">
        <f t="shared" si="5"/>
        <v>1900</v>
      </c>
    </row>
    <row r="98" spans="1:9">
      <c r="A98" s="102"/>
      <c r="B98" s="102"/>
      <c r="C98" s="103"/>
      <c r="D98" s="103"/>
      <c r="E98" s="104">
        <f t="shared" si="4"/>
        <v>0</v>
      </c>
      <c r="F98" s="104">
        <f t="shared" si="3"/>
        <v>0</v>
      </c>
      <c r="G98" s="103"/>
      <c r="H98" s="105"/>
      <c r="I98" s="101">
        <f t="shared" si="5"/>
        <v>1900</v>
      </c>
    </row>
    <row r="99" spans="1:9">
      <c r="A99" s="102"/>
      <c r="B99" s="102"/>
      <c r="C99" s="103"/>
      <c r="D99" s="103"/>
      <c r="E99" s="104">
        <f t="shared" si="4"/>
        <v>0</v>
      </c>
      <c r="F99" s="104">
        <f t="shared" si="3"/>
        <v>0</v>
      </c>
      <c r="G99" s="103"/>
      <c r="H99" s="105"/>
      <c r="I99" s="101">
        <f t="shared" si="5"/>
        <v>1900</v>
      </c>
    </row>
    <row r="100" spans="1:9">
      <c r="A100" s="102"/>
      <c r="B100" s="102"/>
      <c r="C100" s="103"/>
      <c r="D100" s="103"/>
      <c r="E100" s="104">
        <f t="shared" si="4"/>
        <v>0</v>
      </c>
      <c r="F100" s="104">
        <f t="shared" si="3"/>
        <v>0</v>
      </c>
      <c r="G100" s="103"/>
      <c r="H100" s="105"/>
      <c r="I100" s="101">
        <f t="shared" si="5"/>
        <v>1900</v>
      </c>
    </row>
    <row r="101" spans="1:9">
      <c r="A101" s="102"/>
      <c r="B101" s="102"/>
      <c r="C101" s="103"/>
      <c r="D101" s="103"/>
      <c r="E101" s="104">
        <f t="shared" si="4"/>
        <v>0</v>
      </c>
      <c r="F101" s="104">
        <f t="shared" si="3"/>
        <v>0</v>
      </c>
      <c r="G101" s="103"/>
      <c r="H101" s="105"/>
      <c r="I101" s="101">
        <f t="shared" si="5"/>
        <v>1900</v>
      </c>
    </row>
    <row r="102" spans="1:9">
      <c r="A102" s="102"/>
      <c r="B102" s="102"/>
      <c r="C102" s="103"/>
      <c r="D102" s="103"/>
      <c r="E102" s="104">
        <f t="shared" si="4"/>
        <v>0</v>
      </c>
      <c r="F102" s="104">
        <f t="shared" si="3"/>
        <v>0</v>
      </c>
      <c r="G102" s="103"/>
      <c r="H102" s="105"/>
      <c r="I102" s="101">
        <f t="shared" si="5"/>
        <v>1900</v>
      </c>
    </row>
    <row r="103" spans="1:9">
      <c r="A103" s="102"/>
      <c r="B103" s="102"/>
      <c r="C103" s="103"/>
      <c r="D103" s="103"/>
      <c r="E103" s="104">
        <f t="shared" si="4"/>
        <v>0</v>
      </c>
      <c r="F103" s="104">
        <f t="shared" si="3"/>
        <v>0</v>
      </c>
      <c r="G103" s="103"/>
      <c r="H103" s="105"/>
      <c r="I103" s="101">
        <f t="shared" si="5"/>
        <v>1900</v>
      </c>
    </row>
    <row r="104" spans="1:9">
      <c r="A104" s="102"/>
      <c r="B104" s="102"/>
      <c r="C104" s="103"/>
      <c r="D104" s="103"/>
      <c r="E104" s="104">
        <f t="shared" si="4"/>
        <v>0</v>
      </c>
      <c r="F104" s="104">
        <f t="shared" si="3"/>
        <v>0</v>
      </c>
      <c r="G104" s="103"/>
      <c r="H104" s="105"/>
      <c r="I104" s="101">
        <f t="shared" si="5"/>
        <v>1900</v>
      </c>
    </row>
    <row r="105" spans="1:9">
      <c r="A105" s="102"/>
      <c r="B105" s="102"/>
      <c r="C105" s="103"/>
      <c r="D105" s="103"/>
      <c r="E105" s="104">
        <f t="shared" si="4"/>
        <v>0</v>
      </c>
      <c r="F105" s="104">
        <f t="shared" si="3"/>
        <v>0</v>
      </c>
      <c r="G105" s="103"/>
      <c r="H105" s="105"/>
      <c r="I105" s="101">
        <f t="shared" si="5"/>
        <v>1900</v>
      </c>
    </row>
    <row r="106" spans="1:9">
      <c r="A106" s="102"/>
      <c r="B106" s="102"/>
      <c r="C106" s="103"/>
      <c r="D106" s="103"/>
      <c r="E106" s="104">
        <f t="shared" si="4"/>
        <v>0</v>
      </c>
      <c r="F106" s="104">
        <f t="shared" si="3"/>
        <v>0</v>
      </c>
      <c r="G106" s="103"/>
      <c r="H106" s="105"/>
      <c r="I106" s="101">
        <f t="shared" si="5"/>
        <v>1900</v>
      </c>
    </row>
    <row r="107" spans="1:9">
      <c r="A107" s="102"/>
      <c r="B107" s="102"/>
      <c r="C107" s="103"/>
      <c r="D107" s="103"/>
      <c r="E107" s="104">
        <f t="shared" si="4"/>
        <v>0</v>
      </c>
      <c r="F107" s="104">
        <f t="shared" si="3"/>
        <v>0</v>
      </c>
      <c r="G107" s="103"/>
      <c r="H107" s="105"/>
      <c r="I107" s="101">
        <f t="shared" si="5"/>
        <v>1900</v>
      </c>
    </row>
    <row r="108" spans="1:9">
      <c r="A108" s="102"/>
      <c r="B108" s="102"/>
      <c r="C108" s="103"/>
      <c r="D108" s="103"/>
      <c r="E108" s="104">
        <f t="shared" si="4"/>
        <v>0</v>
      </c>
      <c r="F108" s="104">
        <f t="shared" si="3"/>
        <v>0</v>
      </c>
      <c r="G108" s="103"/>
      <c r="H108" s="105"/>
      <c r="I108" s="101">
        <f t="shared" si="5"/>
        <v>1900</v>
      </c>
    </row>
    <row r="109" spans="1:9">
      <c r="A109" s="102"/>
      <c r="B109" s="102"/>
      <c r="C109" s="103"/>
      <c r="D109" s="103"/>
      <c r="E109" s="104">
        <f t="shared" si="4"/>
        <v>0</v>
      </c>
      <c r="F109" s="104">
        <f t="shared" si="3"/>
        <v>0</v>
      </c>
      <c r="G109" s="103"/>
      <c r="H109" s="105"/>
      <c r="I109" s="101">
        <f t="shared" si="5"/>
        <v>1900</v>
      </c>
    </row>
    <row r="110" spans="1:9">
      <c r="A110" s="102"/>
      <c r="B110" s="102"/>
      <c r="C110" s="103"/>
      <c r="D110" s="103"/>
      <c r="E110" s="104">
        <f t="shared" si="4"/>
        <v>0</v>
      </c>
      <c r="F110" s="104">
        <f t="shared" si="3"/>
        <v>0</v>
      </c>
      <c r="G110" s="103"/>
      <c r="H110" s="105"/>
      <c r="I110" s="101">
        <f t="shared" si="5"/>
        <v>1900</v>
      </c>
    </row>
    <row r="111" spans="1:9">
      <c r="A111" s="102"/>
      <c r="B111" s="102"/>
      <c r="C111" s="103"/>
      <c r="D111" s="103"/>
      <c r="E111" s="104">
        <f t="shared" si="4"/>
        <v>0</v>
      </c>
      <c r="F111" s="104">
        <f t="shared" si="3"/>
        <v>0</v>
      </c>
      <c r="G111" s="103"/>
      <c r="H111" s="105"/>
      <c r="I111" s="101">
        <f t="shared" si="5"/>
        <v>1900</v>
      </c>
    </row>
    <row r="112" spans="1:9">
      <c r="A112" s="102"/>
      <c r="B112" s="102"/>
      <c r="C112" s="103"/>
      <c r="D112" s="103"/>
      <c r="E112" s="104">
        <f t="shared" si="4"/>
        <v>0</v>
      </c>
      <c r="F112" s="104">
        <f t="shared" si="3"/>
        <v>0</v>
      </c>
      <c r="G112" s="103"/>
      <c r="H112" s="105"/>
      <c r="I112" s="101">
        <f t="shared" si="5"/>
        <v>1900</v>
      </c>
    </row>
    <row r="113" spans="1:9">
      <c r="A113" s="102"/>
      <c r="B113" s="102"/>
      <c r="C113" s="103"/>
      <c r="D113" s="103"/>
      <c r="E113" s="104">
        <f t="shared" si="4"/>
        <v>0</v>
      </c>
      <c r="F113" s="104">
        <f t="shared" si="3"/>
        <v>0</v>
      </c>
      <c r="G113" s="103"/>
      <c r="H113" s="105"/>
      <c r="I113" s="101">
        <f t="shared" si="5"/>
        <v>1900</v>
      </c>
    </row>
    <row r="114" spans="1:9">
      <c r="A114" s="102"/>
      <c r="B114" s="102"/>
      <c r="C114" s="103"/>
      <c r="D114" s="103"/>
      <c r="E114" s="104">
        <f t="shared" si="4"/>
        <v>0</v>
      </c>
      <c r="F114" s="104">
        <f t="shared" si="3"/>
        <v>0</v>
      </c>
      <c r="G114" s="103"/>
      <c r="H114" s="105"/>
      <c r="I114" s="101">
        <f t="shared" si="5"/>
        <v>1900</v>
      </c>
    </row>
    <row r="115" spans="1:9">
      <c r="A115" s="102"/>
      <c r="B115" s="102"/>
      <c r="C115" s="103"/>
      <c r="D115" s="103"/>
      <c r="E115" s="104">
        <f t="shared" si="4"/>
        <v>0</v>
      </c>
      <c r="F115" s="104">
        <f t="shared" si="3"/>
        <v>0</v>
      </c>
      <c r="G115" s="103"/>
      <c r="H115" s="105"/>
      <c r="I115" s="101">
        <f t="shared" si="5"/>
        <v>1900</v>
      </c>
    </row>
    <row r="116" spans="1:9">
      <c r="A116" s="102"/>
      <c r="B116" s="102"/>
      <c r="C116" s="103"/>
      <c r="D116" s="103"/>
      <c r="E116" s="104">
        <f t="shared" si="4"/>
        <v>0</v>
      </c>
      <c r="F116" s="104">
        <f t="shared" si="3"/>
        <v>0</v>
      </c>
      <c r="G116" s="103"/>
      <c r="H116" s="105"/>
      <c r="I116" s="101">
        <f t="shared" si="5"/>
        <v>1900</v>
      </c>
    </row>
    <row r="117" spans="1:9">
      <c r="A117" s="102"/>
      <c r="B117" s="102"/>
      <c r="C117" s="103"/>
      <c r="D117" s="103"/>
      <c r="E117" s="104">
        <f t="shared" si="4"/>
        <v>0</v>
      </c>
      <c r="F117" s="104">
        <f t="shared" si="3"/>
        <v>0</v>
      </c>
      <c r="G117" s="103"/>
      <c r="H117" s="105"/>
      <c r="I117" s="101">
        <f t="shared" si="5"/>
        <v>1900</v>
      </c>
    </row>
    <row r="118" spans="1:9">
      <c r="A118" s="102"/>
      <c r="B118" s="102"/>
      <c r="C118" s="103"/>
      <c r="D118" s="103"/>
      <c r="E118" s="104">
        <f t="shared" si="4"/>
        <v>0</v>
      </c>
      <c r="F118" s="104">
        <f t="shared" si="3"/>
        <v>0</v>
      </c>
      <c r="G118" s="103"/>
      <c r="H118" s="105"/>
      <c r="I118" s="101">
        <f t="shared" si="5"/>
        <v>1900</v>
      </c>
    </row>
    <row r="119" spans="1:9">
      <c r="A119" s="102"/>
      <c r="B119" s="102"/>
      <c r="C119" s="103"/>
      <c r="D119" s="103"/>
      <c r="E119" s="104">
        <f t="shared" si="4"/>
        <v>0</v>
      </c>
      <c r="F119" s="104">
        <f t="shared" si="3"/>
        <v>0</v>
      </c>
      <c r="G119" s="103"/>
      <c r="H119" s="105"/>
      <c r="I119" s="101">
        <f t="shared" si="5"/>
        <v>1900</v>
      </c>
    </row>
    <row r="120" spans="1:9">
      <c r="A120" s="102"/>
      <c r="B120" s="102"/>
      <c r="C120" s="103"/>
      <c r="D120" s="103"/>
      <c r="E120" s="104">
        <f t="shared" si="4"/>
        <v>0</v>
      </c>
      <c r="F120" s="104">
        <f t="shared" si="3"/>
        <v>0</v>
      </c>
      <c r="G120" s="103"/>
      <c r="H120" s="105"/>
      <c r="I120" s="101">
        <f t="shared" si="5"/>
        <v>1900</v>
      </c>
    </row>
    <row r="121" spans="1:9">
      <c r="A121" s="102"/>
      <c r="B121" s="102"/>
      <c r="C121" s="103"/>
      <c r="D121" s="103"/>
      <c r="E121" s="104">
        <f t="shared" si="4"/>
        <v>0</v>
      </c>
      <c r="F121" s="104">
        <f t="shared" si="3"/>
        <v>0</v>
      </c>
      <c r="G121" s="103"/>
      <c r="H121" s="105"/>
      <c r="I121" s="101">
        <f t="shared" si="5"/>
        <v>1900</v>
      </c>
    </row>
    <row r="122" spans="1:9">
      <c r="A122" s="102"/>
      <c r="B122" s="102"/>
      <c r="C122" s="103"/>
      <c r="D122" s="103"/>
      <c r="E122" s="104">
        <f t="shared" si="4"/>
        <v>0</v>
      </c>
      <c r="F122" s="104">
        <f t="shared" si="3"/>
        <v>0</v>
      </c>
      <c r="G122" s="103"/>
      <c r="H122" s="105"/>
      <c r="I122" s="101">
        <f t="shared" si="5"/>
        <v>1900</v>
      </c>
    </row>
    <row r="123" spans="1:9">
      <c r="A123" s="102"/>
      <c r="B123" s="102"/>
      <c r="C123" s="103"/>
      <c r="D123" s="103"/>
      <c r="E123" s="104">
        <f t="shared" si="4"/>
        <v>0</v>
      </c>
      <c r="F123" s="104">
        <f t="shared" si="3"/>
        <v>0</v>
      </c>
      <c r="G123" s="103"/>
      <c r="H123" s="105"/>
      <c r="I123" s="101">
        <f t="shared" si="5"/>
        <v>1900</v>
      </c>
    </row>
    <row r="124" spans="1:9">
      <c r="A124" s="102"/>
      <c r="B124" s="102"/>
      <c r="C124" s="103"/>
      <c r="D124" s="103"/>
      <c r="E124" s="104">
        <f t="shared" si="4"/>
        <v>0</v>
      </c>
      <c r="F124" s="104">
        <f t="shared" si="3"/>
        <v>0</v>
      </c>
      <c r="G124" s="103"/>
      <c r="H124" s="105"/>
      <c r="I124" s="101">
        <f t="shared" si="5"/>
        <v>1900</v>
      </c>
    </row>
    <row r="125" spans="1:9">
      <c r="A125" s="102"/>
      <c r="B125" s="102"/>
      <c r="C125" s="103"/>
      <c r="D125" s="103"/>
      <c r="E125" s="104">
        <f t="shared" si="4"/>
        <v>0</v>
      </c>
      <c r="F125" s="104">
        <f t="shared" si="3"/>
        <v>0</v>
      </c>
      <c r="G125" s="103"/>
      <c r="H125" s="105"/>
      <c r="I125" s="101">
        <f t="shared" si="5"/>
        <v>1900</v>
      </c>
    </row>
    <row r="126" spans="1:9">
      <c r="A126" s="102"/>
      <c r="B126" s="102"/>
      <c r="C126" s="103"/>
      <c r="D126" s="103"/>
      <c r="E126" s="104">
        <f t="shared" si="4"/>
        <v>0</v>
      </c>
      <c r="F126" s="104">
        <f t="shared" si="3"/>
        <v>0</v>
      </c>
      <c r="G126" s="103"/>
      <c r="H126" s="105"/>
      <c r="I126" s="101">
        <f t="shared" si="5"/>
        <v>1900</v>
      </c>
    </row>
    <row r="127" spans="1:9">
      <c r="A127" s="102"/>
      <c r="B127" s="102"/>
      <c r="C127" s="103"/>
      <c r="D127" s="103"/>
      <c r="E127" s="104">
        <f t="shared" si="4"/>
        <v>0</v>
      </c>
      <c r="F127" s="104">
        <f t="shared" si="3"/>
        <v>0</v>
      </c>
      <c r="G127" s="103"/>
      <c r="H127" s="105"/>
      <c r="I127" s="101">
        <f t="shared" si="5"/>
        <v>1900</v>
      </c>
    </row>
    <row r="128" spans="1:9">
      <c r="A128" s="102"/>
      <c r="B128" s="102"/>
      <c r="C128" s="103"/>
      <c r="D128" s="103"/>
      <c r="E128" s="104">
        <f t="shared" si="4"/>
        <v>0</v>
      </c>
      <c r="F128" s="104">
        <f t="shared" si="3"/>
        <v>0</v>
      </c>
      <c r="G128" s="103"/>
      <c r="H128" s="105"/>
      <c r="I128" s="101">
        <f t="shared" si="5"/>
        <v>1900</v>
      </c>
    </row>
    <row r="129" spans="1:9">
      <c r="A129" s="102"/>
      <c r="B129" s="102"/>
      <c r="C129" s="103"/>
      <c r="D129" s="103"/>
      <c r="E129" s="104">
        <f t="shared" si="4"/>
        <v>0</v>
      </c>
      <c r="F129" s="104">
        <f t="shared" si="3"/>
        <v>0</v>
      </c>
      <c r="G129" s="103"/>
      <c r="H129" s="105"/>
      <c r="I129" s="101">
        <f t="shared" si="5"/>
        <v>1900</v>
      </c>
    </row>
    <row r="130" spans="1:9">
      <c r="A130" s="102"/>
      <c r="B130" s="102"/>
      <c r="C130" s="103"/>
      <c r="D130" s="103"/>
      <c r="E130" s="104">
        <f t="shared" si="4"/>
        <v>0</v>
      </c>
      <c r="F130" s="104">
        <f t="shared" si="3"/>
        <v>0</v>
      </c>
      <c r="G130" s="103"/>
      <c r="H130" s="105"/>
      <c r="I130" s="101">
        <f t="shared" si="5"/>
        <v>1900</v>
      </c>
    </row>
    <row r="131" spans="1:9">
      <c r="A131" s="102"/>
      <c r="B131" s="102"/>
      <c r="C131" s="103"/>
      <c r="D131" s="103"/>
      <c r="E131" s="104">
        <f t="shared" si="4"/>
        <v>0</v>
      </c>
      <c r="F131" s="104">
        <f t="shared" si="3"/>
        <v>0</v>
      </c>
      <c r="G131" s="103"/>
      <c r="H131" s="105"/>
      <c r="I131" s="101">
        <f t="shared" si="5"/>
        <v>1900</v>
      </c>
    </row>
    <row r="132" spans="1:9">
      <c r="A132" s="102"/>
      <c r="B132" s="102"/>
      <c r="C132" s="103"/>
      <c r="D132" s="103"/>
      <c r="E132" s="104">
        <f t="shared" si="4"/>
        <v>0</v>
      </c>
      <c r="F132" s="104">
        <f t="shared" si="3"/>
        <v>0</v>
      </c>
      <c r="G132" s="103"/>
      <c r="H132" s="105"/>
      <c r="I132" s="101">
        <f t="shared" si="5"/>
        <v>1900</v>
      </c>
    </row>
    <row r="133" spans="1:9">
      <c r="A133" s="102"/>
      <c r="B133" s="102"/>
      <c r="C133" s="103"/>
      <c r="D133" s="103"/>
      <c r="E133" s="104">
        <f t="shared" si="4"/>
        <v>0</v>
      </c>
      <c r="F133" s="104">
        <f t="shared" si="3"/>
        <v>0</v>
      </c>
      <c r="G133" s="103"/>
      <c r="H133" s="105"/>
      <c r="I133" s="101">
        <f t="shared" si="5"/>
        <v>1900</v>
      </c>
    </row>
    <row r="134" spans="1:9">
      <c r="A134" s="102"/>
      <c r="B134" s="102"/>
      <c r="C134" s="103"/>
      <c r="D134" s="103"/>
      <c r="E134" s="104">
        <f t="shared" si="4"/>
        <v>0</v>
      </c>
      <c r="F134" s="104">
        <f t="shared" si="3"/>
        <v>0</v>
      </c>
      <c r="G134" s="103"/>
      <c r="H134" s="105"/>
      <c r="I134" s="101">
        <f t="shared" si="5"/>
        <v>1900</v>
      </c>
    </row>
    <row r="135" spans="1:9">
      <c r="A135" s="102"/>
      <c r="B135" s="102"/>
      <c r="C135" s="103"/>
      <c r="D135" s="103"/>
      <c r="E135" s="104">
        <f t="shared" si="4"/>
        <v>0</v>
      </c>
      <c r="F135" s="104">
        <f t="shared" si="3"/>
        <v>0</v>
      </c>
      <c r="G135" s="103"/>
      <c r="H135" s="105"/>
      <c r="I135" s="101">
        <f t="shared" si="5"/>
        <v>1900</v>
      </c>
    </row>
    <row r="136" spans="1:9">
      <c r="A136" s="102"/>
      <c r="B136" s="102"/>
      <c r="C136" s="103"/>
      <c r="D136" s="103"/>
      <c r="E136" s="104">
        <f t="shared" si="4"/>
        <v>0</v>
      </c>
      <c r="F136" s="104">
        <f t="shared" ref="F136:F157" si="6">+E136*1.25</f>
        <v>0</v>
      </c>
      <c r="G136" s="103"/>
      <c r="H136" s="105"/>
      <c r="I136" s="101">
        <f t="shared" si="5"/>
        <v>1900</v>
      </c>
    </row>
    <row r="137" spans="1:9">
      <c r="A137" s="102"/>
      <c r="B137" s="102"/>
      <c r="C137" s="103"/>
      <c r="D137" s="103"/>
      <c r="E137" s="104">
        <f t="shared" si="4"/>
        <v>0</v>
      </c>
      <c r="F137" s="104">
        <f t="shared" si="6"/>
        <v>0</v>
      </c>
      <c r="G137" s="103"/>
      <c r="H137" s="105"/>
      <c r="I137" s="101">
        <f t="shared" si="5"/>
        <v>1900</v>
      </c>
    </row>
    <row r="138" spans="1:9">
      <c r="A138" s="102"/>
      <c r="B138" s="102"/>
      <c r="C138" s="103"/>
      <c r="D138" s="103"/>
      <c r="E138" s="104">
        <f t="shared" ref="E138:E157" si="7">SUM(C138:D138)</f>
        <v>0</v>
      </c>
      <c r="F138" s="104">
        <f t="shared" si="6"/>
        <v>0</v>
      </c>
      <c r="G138" s="103"/>
      <c r="H138" s="105"/>
      <c r="I138" s="101">
        <f t="shared" ref="I138:I201" si="8">YEAR(A138)</f>
        <v>1900</v>
      </c>
    </row>
    <row r="139" spans="1:9">
      <c r="A139" s="102"/>
      <c r="B139" s="102"/>
      <c r="C139" s="103"/>
      <c r="D139" s="103"/>
      <c r="E139" s="104">
        <f t="shared" si="7"/>
        <v>0</v>
      </c>
      <c r="F139" s="104">
        <f t="shared" si="6"/>
        <v>0</v>
      </c>
      <c r="G139" s="103"/>
      <c r="H139" s="105"/>
      <c r="I139" s="101">
        <f t="shared" si="8"/>
        <v>1900</v>
      </c>
    </row>
    <row r="140" spans="1:9">
      <c r="A140" s="102"/>
      <c r="B140" s="102"/>
      <c r="C140" s="103"/>
      <c r="D140" s="103"/>
      <c r="E140" s="104">
        <f t="shared" si="7"/>
        <v>0</v>
      </c>
      <c r="F140" s="104">
        <f t="shared" si="6"/>
        <v>0</v>
      </c>
      <c r="G140" s="103"/>
      <c r="H140" s="105"/>
      <c r="I140" s="101">
        <f t="shared" si="8"/>
        <v>1900</v>
      </c>
    </row>
    <row r="141" spans="1:9">
      <c r="A141" s="102"/>
      <c r="B141" s="102"/>
      <c r="C141" s="103"/>
      <c r="D141" s="103"/>
      <c r="E141" s="104">
        <f t="shared" si="7"/>
        <v>0</v>
      </c>
      <c r="F141" s="104">
        <f t="shared" si="6"/>
        <v>0</v>
      </c>
      <c r="G141" s="103"/>
      <c r="H141" s="105"/>
      <c r="I141" s="101">
        <f t="shared" si="8"/>
        <v>1900</v>
      </c>
    </row>
    <row r="142" spans="1:9">
      <c r="A142" s="102"/>
      <c r="B142" s="102"/>
      <c r="C142" s="103"/>
      <c r="D142" s="103"/>
      <c r="E142" s="104">
        <f t="shared" si="7"/>
        <v>0</v>
      </c>
      <c r="F142" s="104">
        <f t="shared" si="6"/>
        <v>0</v>
      </c>
      <c r="G142" s="103"/>
      <c r="H142" s="105"/>
      <c r="I142" s="101">
        <f t="shared" si="8"/>
        <v>1900</v>
      </c>
    </row>
    <row r="143" spans="1:9">
      <c r="A143" s="102"/>
      <c r="B143" s="102"/>
      <c r="C143" s="103"/>
      <c r="D143" s="103"/>
      <c r="E143" s="104">
        <f t="shared" si="7"/>
        <v>0</v>
      </c>
      <c r="F143" s="104">
        <f t="shared" si="6"/>
        <v>0</v>
      </c>
      <c r="G143" s="103"/>
      <c r="H143" s="105"/>
      <c r="I143" s="101">
        <f t="shared" si="8"/>
        <v>1900</v>
      </c>
    </row>
    <row r="144" spans="1:9">
      <c r="A144" s="102"/>
      <c r="B144" s="102"/>
      <c r="C144" s="103"/>
      <c r="D144" s="103"/>
      <c r="E144" s="104">
        <f t="shared" si="7"/>
        <v>0</v>
      </c>
      <c r="F144" s="104">
        <f t="shared" si="6"/>
        <v>0</v>
      </c>
      <c r="G144" s="103"/>
      <c r="H144" s="105"/>
      <c r="I144" s="101">
        <f t="shared" si="8"/>
        <v>1900</v>
      </c>
    </row>
    <row r="145" spans="1:9">
      <c r="A145" s="102"/>
      <c r="B145" s="102"/>
      <c r="C145" s="103"/>
      <c r="D145" s="103"/>
      <c r="E145" s="104">
        <f t="shared" si="7"/>
        <v>0</v>
      </c>
      <c r="F145" s="104">
        <f t="shared" si="6"/>
        <v>0</v>
      </c>
      <c r="G145" s="103"/>
      <c r="H145" s="105"/>
      <c r="I145" s="101">
        <f t="shared" si="8"/>
        <v>1900</v>
      </c>
    </row>
    <row r="146" spans="1:9">
      <c r="A146" s="102"/>
      <c r="B146" s="102"/>
      <c r="C146" s="103"/>
      <c r="D146" s="103"/>
      <c r="E146" s="104">
        <f t="shared" si="7"/>
        <v>0</v>
      </c>
      <c r="F146" s="104">
        <f t="shared" si="6"/>
        <v>0</v>
      </c>
      <c r="G146" s="103"/>
      <c r="H146" s="105"/>
      <c r="I146" s="101">
        <f t="shared" si="8"/>
        <v>1900</v>
      </c>
    </row>
    <row r="147" spans="1:9">
      <c r="A147" s="102"/>
      <c r="B147" s="102"/>
      <c r="C147" s="103"/>
      <c r="D147" s="103"/>
      <c r="E147" s="104">
        <f t="shared" si="7"/>
        <v>0</v>
      </c>
      <c r="F147" s="104">
        <f t="shared" si="6"/>
        <v>0</v>
      </c>
      <c r="G147" s="103"/>
      <c r="H147" s="105"/>
      <c r="I147" s="101">
        <f t="shared" si="8"/>
        <v>1900</v>
      </c>
    </row>
    <row r="148" spans="1:9">
      <c r="A148" s="102"/>
      <c r="B148" s="102"/>
      <c r="C148" s="103"/>
      <c r="D148" s="103"/>
      <c r="E148" s="104">
        <f t="shared" si="7"/>
        <v>0</v>
      </c>
      <c r="F148" s="104">
        <f t="shared" si="6"/>
        <v>0</v>
      </c>
      <c r="G148" s="103"/>
      <c r="H148" s="105"/>
      <c r="I148" s="101">
        <f t="shared" si="8"/>
        <v>1900</v>
      </c>
    </row>
    <row r="149" spans="1:9">
      <c r="A149" s="102"/>
      <c r="B149" s="102"/>
      <c r="C149" s="103"/>
      <c r="D149" s="103"/>
      <c r="E149" s="104">
        <f t="shared" si="7"/>
        <v>0</v>
      </c>
      <c r="F149" s="104">
        <f t="shared" si="6"/>
        <v>0</v>
      </c>
      <c r="G149" s="103"/>
      <c r="H149" s="105"/>
      <c r="I149" s="101">
        <f t="shared" si="8"/>
        <v>1900</v>
      </c>
    </row>
    <row r="150" spans="1:9">
      <c r="A150" s="102"/>
      <c r="B150" s="102"/>
      <c r="C150" s="103"/>
      <c r="D150" s="103"/>
      <c r="E150" s="104">
        <f t="shared" si="7"/>
        <v>0</v>
      </c>
      <c r="F150" s="104">
        <f t="shared" si="6"/>
        <v>0</v>
      </c>
      <c r="G150" s="103"/>
      <c r="H150" s="105"/>
      <c r="I150" s="101">
        <f t="shared" si="8"/>
        <v>1900</v>
      </c>
    </row>
    <row r="151" spans="1:9">
      <c r="A151" s="102"/>
      <c r="B151" s="102"/>
      <c r="C151" s="103"/>
      <c r="D151" s="103"/>
      <c r="E151" s="104">
        <f t="shared" si="7"/>
        <v>0</v>
      </c>
      <c r="F151" s="104">
        <f t="shared" si="6"/>
        <v>0</v>
      </c>
      <c r="G151" s="103"/>
      <c r="H151" s="105"/>
      <c r="I151" s="101">
        <f t="shared" si="8"/>
        <v>1900</v>
      </c>
    </row>
    <row r="152" spans="1:9">
      <c r="A152" s="102"/>
      <c r="B152" s="102"/>
      <c r="C152" s="103"/>
      <c r="D152" s="103"/>
      <c r="E152" s="104">
        <f t="shared" si="7"/>
        <v>0</v>
      </c>
      <c r="F152" s="104">
        <f t="shared" si="6"/>
        <v>0</v>
      </c>
      <c r="G152" s="103"/>
      <c r="H152" s="105"/>
      <c r="I152" s="101">
        <f t="shared" si="8"/>
        <v>1900</v>
      </c>
    </row>
    <row r="153" spans="1:9">
      <c r="A153" s="102"/>
      <c r="B153" s="102"/>
      <c r="C153" s="103"/>
      <c r="D153" s="103"/>
      <c r="E153" s="104">
        <f t="shared" si="7"/>
        <v>0</v>
      </c>
      <c r="F153" s="104">
        <f t="shared" si="6"/>
        <v>0</v>
      </c>
      <c r="G153" s="103"/>
      <c r="H153" s="105"/>
      <c r="I153" s="101">
        <f t="shared" si="8"/>
        <v>1900</v>
      </c>
    </row>
    <row r="154" spans="1:9">
      <c r="A154" s="102"/>
      <c r="B154" s="102"/>
      <c r="C154" s="103"/>
      <c r="D154" s="103"/>
      <c r="E154" s="104">
        <f t="shared" si="7"/>
        <v>0</v>
      </c>
      <c r="F154" s="104">
        <f t="shared" si="6"/>
        <v>0</v>
      </c>
      <c r="G154" s="103"/>
      <c r="H154" s="105"/>
      <c r="I154" s="101">
        <f t="shared" si="8"/>
        <v>1900</v>
      </c>
    </row>
    <row r="155" spans="1:9">
      <c r="A155" s="102"/>
      <c r="B155" s="102"/>
      <c r="C155" s="103"/>
      <c r="D155" s="103"/>
      <c r="E155" s="104">
        <f t="shared" si="7"/>
        <v>0</v>
      </c>
      <c r="F155" s="104">
        <f t="shared" si="6"/>
        <v>0</v>
      </c>
      <c r="G155" s="103"/>
      <c r="H155" s="105"/>
      <c r="I155" s="101">
        <f t="shared" si="8"/>
        <v>1900</v>
      </c>
    </row>
    <row r="156" spans="1:9">
      <c r="A156" s="102"/>
      <c r="B156" s="102"/>
      <c r="C156" s="103"/>
      <c r="D156" s="103"/>
      <c r="E156" s="104">
        <f t="shared" si="7"/>
        <v>0</v>
      </c>
      <c r="F156" s="104">
        <f t="shared" si="6"/>
        <v>0</v>
      </c>
      <c r="G156" s="103"/>
      <c r="H156" s="105"/>
      <c r="I156" s="101">
        <f t="shared" si="8"/>
        <v>1900</v>
      </c>
    </row>
    <row r="157" spans="1:9">
      <c r="A157" s="102"/>
      <c r="B157" s="102"/>
      <c r="C157" s="103"/>
      <c r="D157" s="103"/>
      <c r="E157" s="104">
        <f t="shared" si="7"/>
        <v>0</v>
      </c>
      <c r="F157" s="104">
        <f t="shared" si="6"/>
        <v>0</v>
      </c>
      <c r="G157" s="103"/>
      <c r="H157" s="105"/>
      <c r="I157" s="101">
        <f t="shared" si="8"/>
        <v>1900</v>
      </c>
    </row>
    <row r="158" spans="1:9">
      <c r="A158" s="102"/>
      <c r="B158" s="102"/>
      <c r="C158" s="103"/>
      <c r="D158" s="103"/>
      <c r="E158" s="104">
        <f t="shared" ref="E158:E221" si="9">SUM(C158:D158)</f>
        <v>0</v>
      </c>
      <c r="F158" s="104">
        <f t="shared" ref="F158:F221" si="10">+E158*1.25</f>
        <v>0</v>
      </c>
      <c r="G158" s="103"/>
      <c r="H158" s="105"/>
      <c r="I158" s="101">
        <f t="shared" si="8"/>
        <v>1900</v>
      </c>
    </row>
    <row r="159" spans="1:9">
      <c r="A159" s="102"/>
      <c r="B159" s="102"/>
      <c r="C159" s="103"/>
      <c r="D159" s="103"/>
      <c r="E159" s="104">
        <f t="shared" si="9"/>
        <v>0</v>
      </c>
      <c r="F159" s="104">
        <f t="shared" si="10"/>
        <v>0</v>
      </c>
      <c r="G159" s="103"/>
      <c r="H159" s="105"/>
      <c r="I159" s="101">
        <f t="shared" si="8"/>
        <v>1900</v>
      </c>
    </row>
    <row r="160" spans="1:9">
      <c r="A160" s="102"/>
      <c r="B160" s="102"/>
      <c r="C160" s="103"/>
      <c r="D160" s="103"/>
      <c r="E160" s="104">
        <f t="shared" si="9"/>
        <v>0</v>
      </c>
      <c r="F160" s="104">
        <f t="shared" si="10"/>
        <v>0</v>
      </c>
      <c r="G160" s="103"/>
      <c r="H160" s="105"/>
      <c r="I160" s="101">
        <f t="shared" si="8"/>
        <v>1900</v>
      </c>
    </row>
    <row r="161" spans="1:9">
      <c r="A161" s="102"/>
      <c r="B161" s="102"/>
      <c r="C161" s="103"/>
      <c r="D161" s="103"/>
      <c r="E161" s="104">
        <f t="shared" si="9"/>
        <v>0</v>
      </c>
      <c r="F161" s="104">
        <f t="shared" si="10"/>
        <v>0</v>
      </c>
      <c r="G161" s="103"/>
      <c r="H161" s="105"/>
      <c r="I161" s="101">
        <f t="shared" si="8"/>
        <v>1900</v>
      </c>
    </row>
    <row r="162" spans="1:9">
      <c r="A162" s="102"/>
      <c r="B162" s="102"/>
      <c r="C162" s="103"/>
      <c r="D162" s="103"/>
      <c r="E162" s="104">
        <f t="shared" si="9"/>
        <v>0</v>
      </c>
      <c r="F162" s="104">
        <f t="shared" si="10"/>
        <v>0</v>
      </c>
      <c r="G162" s="103"/>
      <c r="H162" s="105"/>
      <c r="I162" s="101">
        <f t="shared" si="8"/>
        <v>1900</v>
      </c>
    </row>
    <row r="163" spans="1:9">
      <c r="A163" s="102"/>
      <c r="B163" s="102"/>
      <c r="C163" s="103"/>
      <c r="D163" s="103"/>
      <c r="E163" s="104">
        <f t="shared" si="9"/>
        <v>0</v>
      </c>
      <c r="F163" s="104">
        <f t="shared" si="10"/>
        <v>0</v>
      </c>
      <c r="G163" s="103"/>
      <c r="H163" s="105"/>
      <c r="I163" s="101">
        <f t="shared" si="8"/>
        <v>1900</v>
      </c>
    </row>
    <row r="164" spans="1:9">
      <c r="A164" s="102"/>
      <c r="B164" s="102"/>
      <c r="C164" s="103"/>
      <c r="D164" s="103"/>
      <c r="E164" s="104">
        <f t="shared" si="9"/>
        <v>0</v>
      </c>
      <c r="F164" s="104">
        <f t="shared" si="10"/>
        <v>0</v>
      </c>
      <c r="G164" s="103"/>
      <c r="H164" s="105"/>
      <c r="I164" s="101">
        <f t="shared" si="8"/>
        <v>1900</v>
      </c>
    </row>
    <row r="165" spans="1:9">
      <c r="A165" s="102"/>
      <c r="B165" s="102"/>
      <c r="C165" s="103"/>
      <c r="D165" s="103"/>
      <c r="E165" s="104">
        <f t="shared" si="9"/>
        <v>0</v>
      </c>
      <c r="F165" s="104">
        <f t="shared" si="10"/>
        <v>0</v>
      </c>
      <c r="G165" s="103"/>
      <c r="H165" s="105"/>
      <c r="I165" s="101">
        <f t="shared" si="8"/>
        <v>1900</v>
      </c>
    </row>
    <row r="166" spans="1:9">
      <c r="A166" s="102"/>
      <c r="B166" s="102"/>
      <c r="C166" s="103"/>
      <c r="D166" s="103"/>
      <c r="E166" s="104">
        <f t="shared" si="9"/>
        <v>0</v>
      </c>
      <c r="F166" s="104">
        <f t="shared" si="10"/>
        <v>0</v>
      </c>
      <c r="G166" s="103"/>
      <c r="H166" s="105"/>
      <c r="I166" s="101">
        <f t="shared" si="8"/>
        <v>1900</v>
      </c>
    </row>
    <row r="167" spans="1:9">
      <c r="A167" s="102"/>
      <c r="B167" s="102"/>
      <c r="C167" s="103"/>
      <c r="D167" s="103"/>
      <c r="E167" s="104">
        <f t="shared" si="9"/>
        <v>0</v>
      </c>
      <c r="F167" s="104">
        <f t="shared" si="10"/>
        <v>0</v>
      </c>
      <c r="G167" s="103"/>
      <c r="H167" s="105"/>
      <c r="I167" s="101">
        <f t="shared" si="8"/>
        <v>1900</v>
      </c>
    </row>
    <row r="168" spans="1:9">
      <c r="A168" s="102"/>
      <c r="B168" s="102"/>
      <c r="C168" s="103"/>
      <c r="D168" s="103"/>
      <c r="E168" s="104">
        <f t="shared" si="9"/>
        <v>0</v>
      </c>
      <c r="F168" s="104">
        <f t="shared" si="10"/>
        <v>0</v>
      </c>
      <c r="G168" s="103"/>
      <c r="H168" s="105"/>
      <c r="I168" s="101">
        <f t="shared" si="8"/>
        <v>1900</v>
      </c>
    </row>
    <row r="169" spans="1:9">
      <c r="A169" s="102"/>
      <c r="B169" s="102"/>
      <c r="C169" s="103"/>
      <c r="D169" s="103"/>
      <c r="E169" s="104">
        <f t="shared" si="9"/>
        <v>0</v>
      </c>
      <c r="F169" s="104">
        <f t="shared" si="10"/>
        <v>0</v>
      </c>
      <c r="G169" s="103"/>
      <c r="H169" s="105"/>
      <c r="I169" s="101">
        <f t="shared" si="8"/>
        <v>1900</v>
      </c>
    </row>
    <row r="170" spans="1:9">
      <c r="A170" s="102"/>
      <c r="B170" s="102"/>
      <c r="C170" s="103"/>
      <c r="D170" s="103"/>
      <c r="E170" s="104">
        <f t="shared" si="9"/>
        <v>0</v>
      </c>
      <c r="F170" s="104">
        <f t="shared" si="10"/>
        <v>0</v>
      </c>
      <c r="G170" s="103"/>
      <c r="H170" s="105"/>
      <c r="I170" s="101">
        <f t="shared" si="8"/>
        <v>1900</v>
      </c>
    </row>
    <row r="171" spans="1:9">
      <c r="A171" s="102"/>
      <c r="B171" s="102"/>
      <c r="C171" s="103"/>
      <c r="D171" s="103"/>
      <c r="E171" s="104">
        <f t="shared" si="9"/>
        <v>0</v>
      </c>
      <c r="F171" s="104">
        <f t="shared" si="10"/>
        <v>0</v>
      </c>
      <c r="G171" s="103"/>
      <c r="H171" s="105"/>
      <c r="I171" s="101">
        <f t="shared" si="8"/>
        <v>1900</v>
      </c>
    </row>
    <row r="172" spans="1:9">
      <c r="A172" s="102"/>
      <c r="B172" s="102"/>
      <c r="C172" s="103"/>
      <c r="D172" s="103"/>
      <c r="E172" s="104">
        <f t="shared" si="9"/>
        <v>0</v>
      </c>
      <c r="F172" s="104">
        <f t="shared" si="10"/>
        <v>0</v>
      </c>
      <c r="G172" s="103"/>
      <c r="H172" s="105"/>
      <c r="I172" s="101">
        <f t="shared" si="8"/>
        <v>1900</v>
      </c>
    </row>
    <row r="173" spans="1:9">
      <c r="A173" s="102"/>
      <c r="B173" s="102"/>
      <c r="C173" s="103"/>
      <c r="D173" s="103"/>
      <c r="E173" s="104">
        <f t="shared" si="9"/>
        <v>0</v>
      </c>
      <c r="F173" s="104">
        <f t="shared" si="10"/>
        <v>0</v>
      </c>
      <c r="G173" s="103"/>
      <c r="H173" s="105"/>
      <c r="I173" s="101">
        <f t="shared" si="8"/>
        <v>1900</v>
      </c>
    </row>
    <row r="174" spans="1:9">
      <c r="A174" s="102"/>
      <c r="B174" s="102"/>
      <c r="C174" s="103"/>
      <c r="D174" s="103"/>
      <c r="E174" s="104">
        <f t="shared" si="9"/>
        <v>0</v>
      </c>
      <c r="F174" s="104">
        <f t="shared" si="10"/>
        <v>0</v>
      </c>
      <c r="G174" s="103"/>
      <c r="H174" s="105"/>
      <c r="I174" s="101">
        <f t="shared" si="8"/>
        <v>1900</v>
      </c>
    </row>
    <row r="175" spans="1:9">
      <c r="A175" s="102"/>
      <c r="B175" s="102"/>
      <c r="C175" s="103"/>
      <c r="D175" s="103"/>
      <c r="E175" s="104">
        <f t="shared" si="9"/>
        <v>0</v>
      </c>
      <c r="F175" s="104">
        <f t="shared" si="10"/>
        <v>0</v>
      </c>
      <c r="G175" s="103"/>
      <c r="H175" s="105"/>
      <c r="I175" s="101">
        <f t="shared" si="8"/>
        <v>1900</v>
      </c>
    </row>
    <row r="176" spans="1:9">
      <c r="A176" s="102"/>
      <c r="B176" s="102"/>
      <c r="C176" s="103"/>
      <c r="D176" s="103"/>
      <c r="E176" s="104">
        <f t="shared" si="9"/>
        <v>0</v>
      </c>
      <c r="F176" s="104">
        <f t="shared" si="10"/>
        <v>0</v>
      </c>
      <c r="G176" s="103"/>
      <c r="H176" s="105"/>
      <c r="I176" s="101">
        <f t="shared" si="8"/>
        <v>1900</v>
      </c>
    </row>
    <row r="177" spans="1:9">
      <c r="A177" s="102"/>
      <c r="B177" s="102"/>
      <c r="C177" s="103"/>
      <c r="D177" s="103"/>
      <c r="E177" s="104">
        <f t="shared" si="9"/>
        <v>0</v>
      </c>
      <c r="F177" s="104">
        <f t="shared" si="10"/>
        <v>0</v>
      </c>
      <c r="G177" s="103"/>
      <c r="H177" s="105"/>
      <c r="I177" s="101">
        <f t="shared" si="8"/>
        <v>1900</v>
      </c>
    </row>
    <row r="178" spans="1:9">
      <c r="A178" s="102"/>
      <c r="B178" s="102"/>
      <c r="C178" s="103"/>
      <c r="D178" s="103"/>
      <c r="E178" s="104">
        <f t="shared" si="9"/>
        <v>0</v>
      </c>
      <c r="F178" s="104">
        <f t="shared" si="10"/>
        <v>0</v>
      </c>
      <c r="G178" s="103"/>
      <c r="H178" s="105"/>
      <c r="I178" s="101">
        <f t="shared" si="8"/>
        <v>1900</v>
      </c>
    </row>
    <row r="179" spans="1:9">
      <c r="A179" s="102"/>
      <c r="B179" s="102"/>
      <c r="C179" s="103"/>
      <c r="D179" s="103"/>
      <c r="E179" s="104">
        <f t="shared" si="9"/>
        <v>0</v>
      </c>
      <c r="F179" s="104">
        <f t="shared" si="10"/>
        <v>0</v>
      </c>
      <c r="G179" s="103"/>
      <c r="H179" s="105"/>
      <c r="I179" s="101">
        <f t="shared" si="8"/>
        <v>1900</v>
      </c>
    </row>
    <row r="180" spans="1:9">
      <c r="A180" s="102"/>
      <c r="B180" s="102"/>
      <c r="C180" s="103"/>
      <c r="D180" s="103"/>
      <c r="E180" s="104">
        <f t="shared" si="9"/>
        <v>0</v>
      </c>
      <c r="F180" s="104">
        <f t="shared" si="10"/>
        <v>0</v>
      </c>
      <c r="G180" s="103"/>
      <c r="H180" s="105"/>
      <c r="I180" s="101">
        <f t="shared" si="8"/>
        <v>1900</v>
      </c>
    </row>
    <row r="181" spans="1:9">
      <c r="A181" s="102"/>
      <c r="B181" s="102"/>
      <c r="C181" s="103"/>
      <c r="D181" s="103"/>
      <c r="E181" s="104">
        <f t="shared" si="9"/>
        <v>0</v>
      </c>
      <c r="F181" s="104">
        <f t="shared" si="10"/>
        <v>0</v>
      </c>
      <c r="G181" s="103"/>
      <c r="H181" s="105"/>
      <c r="I181" s="101">
        <f t="shared" si="8"/>
        <v>1900</v>
      </c>
    </row>
    <row r="182" spans="1:9">
      <c r="A182" s="102"/>
      <c r="B182" s="102"/>
      <c r="C182" s="103"/>
      <c r="D182" s="103"/>
      <c r="E182" s="104">
        <f t="shared" si="9"/>
        <v>0</v>
      </c>
      <c r="F182" s="104">
        <f t="shared" si="10"/>
        <v>0</v>
      </c>
      <c r="G182" s="103"/>
      <c r="H182" s="105"/>
      <c r="I182" s="101">
        <f t="shared" si="8"/>
        <v>1900</v>
      </c>
    </row>
    <row r="183" spans="1:9">
      <c r="A183" s="102"/>
      <c r="B183" s="102"/>
      <c r="C183" s="103"/>
      <c r="D183" s="103"/>
      <c r="E183" s="104">
        <f t="shared" si="9"/>
        <v>0</v>
      </c>
      <c r="F183" s="104">
        <f t="shared" si="10"/>
        <v>0</v>
      </c>
      <c r="G183" s="103"/>
      <c r="H183" s="105"/>
      <c r="I183" s="101">
        <f t="shared" si="8"/>
        <v>1900</v>
      </c>
    </row>
    <row r="184" spans="1:9">
      <c r="A184" s="102"/>
      <c r="B184" s="102"/>
      <c r="C184" s="103"/>
      <c r="D184" s="103"/>
      <c r="E184" s="104">
        <f t="shared" si="9"/>
        <v>0</v>
      </c>
      <c r="F184" s="104">
        <f t="shared" si="10"/>
        <v>0</v>
      </c>
      <c r="G184" s="103"/>
      <c r="H184" s="105"/>
      <c r="I184" s="101">
        <f t="shared" si="8"/>
        <v>1900</v>
      </c>
    </row>
    <row r="185" spans="1:9">
      <c r="A185" s="102"/>
      <c r="B185" s="102"/>
      <c r="C185" s="103"/>
      <c r="D185" s="103"/>
      <c r="E185" s="104">
        <f t="shared" si="9"/>
        <v>0</v>
      </c>
      <c r="F185" s="104">
        <f t="shared" si="10"/>
        <v>0</v>
      </c>
      <c r="G185" s="103"/>
      <c r="H185" s="105"/>
      <c r="I185" s="101">
        <f t="shared" si="8"/>
        <v>1900</v>
      </c>
    </row>
    <row r="186" spans="1:9">
      <c r="A186" s="102"/>
      <c r="B186" s="102"/>
      <c r="C186" s="103"/>
      <c r="D186" s="103"/>
      <c r="E186" s="104">
        <f t="shared" si="9"/>
        <v>0</v>
      </c>
      <c r="F186" s="104">
        <f t="shared" si="10"/>
        <v>0</v>
      </c>
      <c r="G186" s="103"/>
      <c r="H186" s="105"/>
      <c r="I186" s="101">
        <f t="shared" si="8"/>
        <v>1900</v>
      </c>
    </row>
    <row r="187" spans="1:9">
      <c r="A187" s="102"/>
      <c r="B187" s="102"/>
      <c r="C187" s="103"/>
      <c r="D187" s="103"/>
      <c r="E187" s="104">
        <f t="shared" si="9"/>
        <v>0</v>
      </c>
      <c r="F187" s="104">
        <f t="shared" si="10"/>
        <v>0</v>
      </c>
      <c r="G187" s="103"/>
      <c r="H187" s="105"/>
      <c r="I187" s="101">
        <f t="shared" si="8"/>
        <v>1900</v>
      </c>
    </row>
    <row r="188" spans="1:9">
      <c r="A188" s="102"/>
      <c r="B188" s="102"/>
      <c r="C188" s="103"/>
      <c r="D188" s="103"/>
      <c r="E188" s="104">
        <f t="shared" si="9"/>
        <v>0</v>
      </c>
      <c r="F188" s="104">
        <f t="shared" si="10"/>
        <v>0</v>
      </c>
      <c r="G188" s="103"/>
      <c r="H188" s="105"/>
      <c r="I188" s="101">
        <f t="shared" si="8"/>
        <v>1900</v>
      </c>
    </row>
    <row r="189" spans="1:9">
      <c r="A189" s="102"/>
      <c r="B189" s="102"/>
      <c r="C189" s="103"/>
      <c r="D189" s="103"/>
      <c r="E189" s="104">
        <f t="shared" si="9"/>
        <v>0</v>
      </c>
      <c r="F189" s="104">
        <f t="shared" si="10"/>
        <v>0</v>
      </c>
      <c r="G189" s="103"/>
      <c r="H189" s="105"/>
      <c r="I189" s="101">
        <f t="shared" si="8"/>
        <v>1900</v>
      </c>
    </row>
    <row r="190" spans="1:9">
      <c r="A190" s="102"/>
      <c r="B190" s="102"/>
      <c r="C190" s="103"/>
      <c r="D190" s="103"/>
      <c r="E190" s="104">
        <f t="shared" si="9"/>
        <v>0</v>
      </c>
      <c r="F190" s="104">
        <f t="shared" si="10"/>
        <v>0</v>
      </c>
      <c r="G190" s="103"/>
      <c r="H190" s="105"/>
      <c r="I190" s="101">
        <f t="shared" si="8"/>
        <v>1900</v>
      </c>
    </row>
    <row r="191" spans="1:9">
      <c r="A191" s="102"/>
      <c r="B191" s="102"/>
      <c r="C191" s="103"/>
      <c r="D191" s="103"/>
      <c r="E191" s="104">
        <f t="shared" si="9"/>
        <v>0</v>
      </c>
      <c r="F191" s="104">
        <f t="shared" si="10"/>
        <v>0</v>
      </c>
      <c r="G191" s="103"/>
      <c r="H191" s="105"/>
      <c r="I191" s="101">
        <f t="shared" si="8"/>
        <v>1900</v>
      </c>
    </row>
    <row r="192" spans="1:9">
      <c r="A192" s="102"/>
      <c r="B192" s="102"/>
      <c r="C192" s="103"/>
      <c r="D192" s="103"/>
      <c r="E192" s="104">
        <f t="shared" si="9"/>
        <v>0</v>
      </c>
      <c r="F192" s="104">
        <f t="shared" si="10"/>
        <v>0</v>
      </c>
      <c r="G192" s="103"/>
      <c r="H192" s="105"/>
      <c r="I192" s="101">
        <f t="shared" si="8"/>
        <v>1900</v>
      </c>
    </row>
    <row r="193" spans="1:9">
      <c r="A193" s="102"/>
      <c r="B193" s="102"/>
      <c r="C193" s="103"/>
      <c r="D193" s="103"/>
      <c r="E193" s="104">
        <f t="shared" si="9"/>
        <v>0</v>
      </c>
      <c r="F193" s="104">
        <f t="shared" si="10"/>
        <v>0</v>
      </c>
      <c r="G193" s="103"/>
      <c r="H193" s="105"/>
      <c r="I193" s="101">
        <f t="shared" si="8"/>
        <v>1900</v>
      </c>
    </row>
    <row r="194" spans="1:9">
      <c r="A194" s="102"/>
      <c r="B194" s="102"/>
      <c r="C194" s="103"/>
      <c r="D194" s="103"/>
      <c r="E194" s="104">
        <f t="shared" si="9"/>
        <v>0</v>
      </c>
      <c r="F194" s="104">
        <f t="shared" si="10"/>
        <v>0</v>
      </c>
      <c r="G194" s="103"/>
      <c r="H194" s="105"/>
      <c r="I194" s="101">
        <f t="shared" si="8"/>
        <v>1900</v>
      </c>
    </row>
    <row r="195" spans="1:9">
      <c r="A195" s="102"/>
      <c r="B195" s="102"/>
      <c r="C195" s="103"/>
      <c r="D195" s="103"/>
      <c r="E195" s="104">
        <f t="shared" si="9"/>
        <v>0</v>
      </c>
      <c r="F195" s="104">
        <f t="shared" si="10"/>
        <v>0</v>
      </c>
      <c r="G195" s="103"/>
      <c r="H195" s="105"/>
      <c r="I195" s="101">
        <f t="shared" si="8"/>
        <v>1900</v>
      </c>
    </row>
    <row r="196" spans="1:9">
      <c r="A196" s="102"/>
      <c r="B196" s="102"/>
      <c r="C196" s="103"/>
      <c r="D196" s="103"/>
      <c r="E196" s="104">
        <f t="shared" si="9"/>
        <v>0</v>
      </c>
      <c r="F196" s="104">
        <f t="shared" si="10"/>
        <v>0</v>
      </c>
      <c r="G196" s="103"/>
      <c r="H196" s="105"/>
      <c r="I196" s="101">
        <f t="shared" si="8"/>
        <v>1900</v>
      </c>
    </row>
    <row r="197" spans="1:9">
      <c r="A197" s="102"/>
      <c r="B197" s="102"/>
      <c r="C197" s="103"/>
      <c r="D197" s="103"/>
      <c r="E197" s="104">
        <f t="shared" si="9"/>
        <v>0</v>
      </c>
      <c r="F197" s="104">
        <f t="shared" si="10"/>
        <v>0</v>
      </c>
      <c r="G197" s="103"/>
      <c r="H197" s="105"/>
      <c r="I197" s="101">
        <f t="shared" si="8"/>
        <v>1900</v>
      </c>
    </row>
    <row r="198" spans="1:9">
      <c r="A198" s="102"/>
      <c r="B198" s="102"/>
      <c r="C198" s="103"/>
      <c r="D198" s="103"/>
      <c r="E198" s="104">
        <f t="shared" si="9"/>
        <v>0</v>
      </c>
      <c r="F198" s="104">
        <f t="shared" si="10"/>
        <v>0</v>
      </c>
      <c r="G198" s="103"/>
      <c r="H198" s="105"/>
      <c r="I198" s="101">
        <f t="shared" si="8"/>
        <v>1900</v>
      </c>
    </row>
    <row r="199" spans="1:9">
      <c r="A199" s="102"/>
      <c r="B199" s="102"/>
      <c r="C199" s="103"/>
      <c r="D199" s="103"/>
      <c r="E199" s="104">
        <f t="shared" si="9"/>
        <v>0</v>
      </c>
      <c r="F199" s="104">
        <f t="shared" si="10"/>
        <v>0</v>
      </c>
      <c r="G199" s="103"/>
      <c r="H199" s="105"/>
      <c r="I199" s="101">
        <f t="shared" si="8"/>
        <v>1900</v>
      </c>
    </row>
    <row r="200" spans="1:9">
      <c r="A200" s="102"/>
      <c r="B200" s="102"/>
      <c r="C200" s="103"/>
      <c r="D200" s="103"/>
      <c r="E200" s="104">
        <f t="shared" si="9"/>
        <v>0</v>
      </c>
      <c r="F200" s="104">
        <f t="shared" si="10"/>
        <v>0</v>
      </c>
      <c r="G200" s="103"/>
      <c r="H200" s="105"/>
      <c r="I200" s="101">
        <f t="shared" si="8"/>
        <v>1900</v>
      </c>
    </row>
    <row r="201" spans="1:9">
      <c r="A201" s="102"/>
      <c r="B201" s="102"/>
      <c r="C201" s="103"/>
      <c r="D201" s="103"/>
      <c r="E201" s="104">
        <f t="shared" si="9"/>
        <v>0</v>
      </c>
      <c r="F201" s="104">
        <f t="shared" si="10"/>
        <v>0</v>
      </c>
      <c r="G201" s="103"/>
      <c r="H201" s="105"/>
      <c r="I201" s="101">
        <f t="shared" si="8"/>
        <v>1900</v>
      </c>
    </row>
    <row r="202" spans="1:9">
      <c r="A202" s="102"/>
      <c r="B202" s="102"/>
      <c r="C202" s="103"/>
      <c r="D202" s="103"/>
      <c r="E202" s="104">
        <f t="shared" si="9"/>
        <v>0</v>
      </c>
      <c r="F202" s="104">
        <f t="shared" si="10"/>
        <v>0</v>
      </c>
      <c r="G202" s="103"/>
      <c r="H202" s="105"/>
      <c r="I202" s="101">
        <f t="shared" ref="I202:I250" si="11">YEAR(A202)</f>
        <v>1900</v>
      </c>
    </row>
    <row r="203" spans="1:9">
      <c r="A203" s="102"/>
      <c r="B203" s="102"/>
      <c r="C203" s="103"/>
      <c r="D203" s="103"/>
      <c r="E203" s="104">
        <f t="shared" si="9"/>
        <v>0</v>
      </c>
      <c r="F203" s="104">
        <f t="shared" si="10"/>
        <v>0</v>
      </c>
      <c r="G203" s="103"/>
      <c r="H203" s="105"/>
      <c r="I203" s="101">
        <f t="shared" si="11"/>
        <v>1900</v>
      </c>
    </row>
    <row r="204" spans="1:9">
      <c r="A204" s="102"/>
      <c r="B204" s="102"/>
      <c r="C204" s="103"/>
      <c r="D204" s="103"/>
      <c r="E204" s="104">
        <f t="shared" si="9"/>
        <v>0</v>
      </c>
      <c r="F204" s="104">
        <f t="shared" si="10"/>
        <v>0</v>
      </c>
      <c r="G204" s="103"/>
      <c r="H204" s="105"/>
      <c r="I204" s="101">
        <f t="shared" si="11"/>
        <v>1900</v>
      </c>
    </row>
    <row r="205" spans="1:9">
      <c r="A205" s="102"/>
      <c r="B205" s="102"/>
      <c r="C205" s="103"/>
      <c r="D205" s="103"/>
      <c r="E205" s="104">
        <f t="shared" si="9"/>
        <v>0</v>
      </c>
      <c r="F205" s="104">
        <f t="shared" si="10"/>
        <v>0</v>
      </c>
      <c r="G205" s="103"/>
      <c r="H205" s="105"/>
      <c r="I205" s="101">
        <f t="shared" si="11"/>
        <v>1900</v>
      </c>
    </row>
    <row r="206" spans="1:9">
      <c r="A206" s="110"/>
      <c r="B206" s="102"/>
      <c r="C206" s="103"/>
      <c r="D206" s="103"/>
      <c r="E206" s="104">
        <f t="shared" si="9"/>
        <v>0</v>
      </c>
      <c r="F206" s="104">
        <f t="shared" si="10"/>
        <v>0</v>
      </c>
      <c r="G206" s="103"/>
      <c r="H206" s="105"/>
      <c r="I206" s="101">
        <f t="shared" si="11"/>
        <v>1900</v>
      </c>
    </row>
    <row r="207" spans="1:9">
      <c r="A207" s="102"/>
      <c r="B207" s="102"/>
      <c r="C207" s="103"/>
      <c r="D207" s="103"/>
      <c r="E207" s="104">
        <f t="shared" si="9"/>
        <v>0</v>
      </c>
      <c r="F207" s="104">
        <f t="shared" si="10"/>
        <v>0</v>
      </c>
      <c r="G207" s="103"/>
      <c r="H207" s="105"/>
      <c r="I207" s="101">
        <f t="shared" si="11"/>
        <v>1900</v>
      </c>
    </row>
    <row r="208" spans="1:9">
      <c r="A208" s="102"/>
      <c r="B208" s="102"/>
      <c r="C208" s="103"/>
      <c r="D208" s="103"/>
      <c r="E208" s="104">
        <f t="shared" si="9"/>
        <v>0</v>
      </c>
      <c r="F208" s="104">
        <f t="shared" si="10"/>
        <v>0</v>
      </c>
      <c r="G208" s="103"/>
      <c r="H208" s="105"/>
      <c r="I208" s="101">
        <f t="shared" si="11"/>
        <v>1900</v>
      </c>
    </row>
    <row r="209" spans="1:9">
      <c r="A209" s="102"/>
      <c r="B209" s="102"/>
      <c r="C209" s="103"/>
      <c r="D209" s="103"/>
      <c r="E209" s="104">
        <f t="shared" si="9"/>
        <v>0</v>
      </c>
      <c r="F209" s="104">
        <f t="shared" si="10"/>
        <v>0</v>
      </c>
      <c r="G209" s="103"/>
      <c r="H209" s="105"/>
      <c r="I209" s="101">
        <f t="shared" si="11"/>
        <v>1900</v>
      </c>
    </row>
    <row r="210" spans="1:9">
      <c r="A210" s="102"/>
      <c r="B210" s="102"/>
      <c r="C210" s="103"/>
      <c r="D210" s="103"/>
      <c r="E210" s="104">
        <f t="shared" si="9"/>
        <v>0</v>
      </c>
      <c r="F210" s="104">
        <f t="shared" si="10"/>
        <v>0</v>
      </c>
      <c r="G210" s="103"/>
      <c r="H210" s="105"/>
      <c r="I210" s="101">
        <f t="shared" si="11"/>
        <v>1900</v>
      </c>
    </row>
    <row r="211" spans="1:9">
      <c r="A211" s="102"/>
      <c r="B211" s="102"/>
      <c r="C211" s="103"/>
      <c r="D211" s="103"/>
      <c r="E211" s="104">
        <f t="shared" si="9"/>
        <v>0</v>
      </c>
      <c r="F211" s="104">
        <f t="shared" si="10"/>
        <v>0</v>
      </c>
      <c r="G211" s="103"/>
      <c r="H211" s="105"/>
      <c r="I211" s="101">
        <f t="shared" si="11"/>
        <v>1900</v>
      </c>
    </row>
    <row r="212" spans="1:9">
      <c r="A212" s="102"/>
      <c r="B212" s="102"/>
      <c r="C212" s="103"/>
      <c r="D212" s="103"/>
      <c r="E212" s="104">
        <f t="shared" si="9"/>
        <v>0</v>
      </c>
      <c r="F212" s="104">
        <f t="shared" si="10"/>
        <v>0</v>
      </c>
      <c r="G212" s="103"/>
      <c r="H212" s="105"/>
      <c r="I212" s="101">
        <f t="shared" si="11"/>
        <v>1900</v>
      </c>
    </row>
    <row r="213" spans="1:9">
      <c r="A213" s="102"/>
      <c r="B213" s="102"/>
      <c r="C213" s="103"/>
      <c r="D213" s="103"/>
      <c r="E213" s="104">
        <f t="shared" si="9"/>
        <v>0</v>
      </c>
      <c r="F213" s="104">
        <f t="shared" si="10"/>
        <v>0</v>
      </c>
      <c r="G213" s="103"/>
      <c r="H213" s="105"/>
      <c r="I213" s="101">
        <f t="shared" si="11"/>
        <v>1900</v>
      </c>
    </row>
    <row r="214" spans="1:9">
      <c r="A214" s="102"/>
      <c r="B214" s="102"/>
      <c r="C214" s="103"/>
      <c r="D214" s="103"/>
      <c r="E214" s="104">
        <f t="shared" si="9"/>
        <v>0</v>
      </c>
      <c r="F214" s="104">
        <f t="shared" si="10"/>
        <v>0</v>
      </c>
      <c r="G214" s="103"/>
      <c r="H214" s="105"/>
      <c r="I214" s="101">
        <f t="shared" si="11"/>
        <v>1900</v>
      </c>
    </row>
    <row r="215" spans="1:9">
      <c r="A215" s="102"/>
      <c r="B215" s="102"/>
      <c r="C215" s="103"/>
      <c r="D215" s="103"/>
      <c r="E215" s="104">
        <f t="shared" si="9"/>
        <v>0</v>
      </c>
      <c r="F215" s="104">
        <f t="shared" si="10"/>
        <v>0</v>
      </c>
      <c r="G215" s="103"/>
      <c r="H215" s="105"/>
      <c r="I215" s="101">
        <f t="shared" si="11"/>
        <v>1900</v>
      </c>
    </row>
    <row r="216" spans="1:9">
      <c r="A216" s="103"/>
      <c r="B216" s="102"/>
      <c r="C216" s="103"/>
      <c r="D216" s="103"/>
      <c r="E216" s="104">
        <f t="shared" si="9"/>
        <v>0</v>
      </c>
      <c r="F216" s="104">
        <f t="shared" si="10"/>
        <v>0</v>
      </c>
      <c r="G216" s="103"/>
      <c r="H216" s="105"/>
      <c r="I216" s="101">
        <f t="shared" si="11"/>
        <v>1900</v>
      </c>
    </row>
    <row r="217" spans="1:9">
      <c r="A217" s="103"/>
      <c r="B217" s="102"/>
      <c r="C217" s="103"/>
      <c r="D217" s="103"/>
      <c r="E217" s="104">
        <f t="shared" si="9"/>
        <v>0</v>
      </c>
      <c r="F217" s="104">
        <f t="shared" si="10"/>
        <v>0</v>
      </c>
      <c r="G217" s="103"/>
      <c r="H217" s="105"/>
      <c r="I217" s="101">
        <f t="shared" si="11"/>
        <v>1900</v>
      </c>
    </row>
    <row r="218" spans="1:9">
      <c r="A218" s="103"/>
      <c r="B218" s="102"/>
      <c r="C218" s="103"/>
      <c r="D218" s="103"/>
      <c r="E218" s="104">
        <f t="shared" si="9"/>
        <v>0</v>
      </c>
      <c r="F218" s="104">
        <f t="shared" si="10"/>
        <v>0</v>
      </c>
      <c r="G218" s="103"/>
      <c r="H218" s="105"/>
      <c r="I218" s="101">
        <f t="shared" si="11"/>
        <v>1900</v>
      </c>
    </row>
    <row r="219" spans="1:9">
      <c r="A219" s="103"/>
      <c r="B219" s="102"/>
      <c r="C219" s="103"/>
      <c r="D219" s="103"/>
      <c r="E219" s="104">
        <f t="shared" si="9"/>
        <v>0</v>
      </c>
      <c r="F219" s="104">
        <f t="shared" si="10"/>
        <v>0</v>
      </c>
      <c r="G219" s="103"/>
      <c r="H219" s="105"/>
      <c r="I219" s="101">
        <f t="shared" si="11"/>
        <v>1900</v>
      </c>
    </row>
    <row r="220" spans="1:9">
      <c r="A220" s="103"/>
      <c r="B220" s="102"/>
      <c r="C220" s="103"/>
      <c r="D220" s="103"/>
      <c r="E220" s="104">
        <f t="shared" si="9"/>
        <v>0</v>
      </c>
      <c r="F220" s="104">
        <f t="shared" si="10"/>
        <v>0</v>
      </c>
      <c r="G220" s="103"/>
      <c r="H220" s="105"/>
      <c r="I220" s="101">
        <f t="shared" si="11"/>
        <v>1900</v>
      </c>
    </row>
    <row r="221" spans="1:9">
      <c r="A221" s="103"/>
      <c r="B221" s="102"/>
      <c r="C221" s="103"/>
      <c r="D221" s="103"/>
      <c r="E221" s="104">
        <f t="shared" si="9"/>
        <v>0</v>
      </c>
      <c r="F221" s="104">
        <f t="shared" si="10"/>
        <v>0</v>
      </c>
      <c r="G221" s="103"/>
      <c r="H221" s="105"/>
      <c r="I221" s="101">
        <f t="shared" si="11"/>
        <v>1900</v>
      </c>
    </row>
    <row r="222" spans="1:9">
      <c r="A222" s="103"/>
      <c r="B222" s="102"/>
      <c r="C222" s="103"/>
      <c r="D222" s="103"/>
      <c r="E222" s="104">
        <f t="shared" ref="E222:E250" si="12">SUM(C222:D222)</f>
        <v>0</v>
      </c>
      <c r="F222" s="104">
        <f t="shared" ref="F222:F250" si="13">+E222*1.25</f>
        <v>0</v>
      </c>
      <c r="G222" s="103"/>
      <c r="H222" s="105"/>
      <c r="I222" s="101">
        <f t="shared" si="11"/>
        <v>1900</v>
      </c>
    </row>
    <row r="223" spans="1:9">
      <c r="A223" s="103"/>
      <c r="B223" s="102"/>
      <c r="C223" s="103"/>
      <c r="D223" s="103"/>
      <c r="E223" s="104">
        <f t="shared" si="12"/>
        <v>0</v>
      </c>
      <c r="F223" s="104">
        <f t="shared" si="13"/>
        <v>0</v>
      </c>
      <c r="G223" s="103"/>
      <c r="H223" s="105"/>
      <c r="I223" s="101">
        <f t="shared" si="11"/>
        <v>1900</v>
      </c>
    </row>
    <row r="224" spans="1:9">
      <c r="A224" s="103"/>
      <c r="B224" s="102"/>
      <c r="C224" s="103"/>
      <c r="D224" s="103"/>
      <c r="E224" s="104">
        <f t="shared" si="12"/>
        <v>0</v>
      </c>
      <c r="F224" s="104">
        <f t="shared" si="13"/>
        <v>0</v>
      </c>
      <c r="G224" s="103"/>
      <c r="H224" s="105"/>
      <c r="I224" s="101">
        <f t="shared" si="11"/>
        <v>1900</v>
      </c>
    </row>
    <row r="225" spans="1:9">
      <c r="A225" s="103"/>
      <c r="B225" s="102"/>
      <c r="C225" s="103"/>
      <c r="D225" s="103"/>
      <c r="E225" s="104">
        <f t="shared" si="12"/>
        <v>0</v>
      </c>
      <c r="F225" s="104">
        <f t="shared" si="13"/>
        <v>0</v>
      </c>
      <c r="G225" s="103"/>
      <c r="H225" s="105"/>
      <c r="I225" s="101">
        <f t="shared" si="11"/>
        <v>1900</v>
      </c>
    </row>
    <row r="226" spans="1:9">
      <c r="A226" s="103"/>
      <c r="B226" s="102"/>
      <c r="C226" s="103"/>
      <c r="D226" s="103"/>
      <c r="E226" s="104">
        <f t="shared" si="12"/>
        <v>0</v>
      </c>
      <c r="F226" s="104">
        <f t="shared" si="13"/>
        <v>0</v>
      </c>
      <c r="G226" s="103"/>
      <c r="H226" s="105"/>
      <c r="I226" s="101">
        <f t="shared" si="11"/>
        <v>1900</v>
      </c>
    </row>
    <row r="227" spans="1:9">
      <c r="A227" s="103"/>
      <c r="B227" s="102"/>
      <c r="C227" s="103"/>
      <c r="D227" s="103"/>
      <c r="E227" s="104">
        <f t="shared" si="12"/>
        <v>0</v>
      </c>
      <c r="F227" s="104">
        <f t="shared" si="13"/>
        <v>0</v>
      </c>
      <c r="G227" s="103"/>
      <c r="H227" s="105"/>
      <c r="I227" s="101">
        <f t="shared" si="11"/>
        <v>1900</v>
      </c>
    </row>
    <row r="228" spans="1:9">
      <c r="A228" s="103"/>
      <c r="B228" s="102"/>
      <c r="C228" s="103"/>
      <c r="D228" s="103"/>
      <c r="E228" s="104">
        <f t="shared" si="12"/>
        <v>0</v>
      </c>
      <c r="F228" s="104">
        <f t="shared" si="13"/>
        <v>0</v>
      </c>
      <c r="G228" s="103"/>
      <c r="H228" s="105"/>
      <c r="I228" s="101">
        <f t="shared" si="11"/>
        <v>1900</v>
      </c>
    </row>
    <row r="229" spans="1:9">
      <c r="A229" s="103"/>
      <c r="B229" s="102"/>
      <c r="C229" s="103"/>
      <c r="D229" s="103"/>
      <c r="E229" s="104">
        <f t="shared" si="12"/>
        <v>0</v>
      </c>
      <c r="F229" s="104">
        <f t="shared" si="13"/>
        <v>0</v>
      </c>
      <c r="G229" s="103"/>
      <c r="H229" s="105"/>
      <c r="I229" s="101">
        <f t="shared" si="11"/>
        <v>1900</v>
      </c>
    </row>
    <row r="230" spans="1:9">
      <c r="A230" s="103"/>
      <c r="B230" s="102"/>
      <c r="C230" s="103"/>
      <c r="D230" s="103"/>
      <c r="E230" s="104">
        <f t="shared" si="12"/>
        <v>0</v>
      </c>
      <c r="F230" s="104">
        <f t="shared" si="13"/>
        <v>0</v>
      </c>
      <c r="G230" s="103"/>
      <c r="H230" s="105"/>
      <c r="I230" s="101">
        <f t="shared" si="11"/>
        <v>1900</v>
      </c>
    </row>
    <row r="231" spans="1:9">
      <c r="A231" s="103"/>
      <c r="B231" s="102"/>
      <c r="C231" s="103"/>
      <c r="D231" s="103"/>
      <c r="E231" s="104">
        <f t="shared" si="12"/>
        <v>0</v>
      </c>
      <c r="F231" s="104">
        <f t="shared" si="13"/>
        <v>0</v>
      </c>
      <c r="G231" s="103"/>
      <c r="H231" s="105"/>
      <c r="I231" s="101">
        <f t="shared" si="11"/>
        <v>1900</v>
      </c>
    </row>
    <row r="232" spans="1:9">
      <c r="A232" s="103"/>
      <c r="B232" s="102"/>
      <c r="C232" s="103"/>
      <c r="D232" s="103"/>
      <c r="E232" s="104">
        <f t="shared" si="12"/>
        <v>0</v>
      </c>
      <c r="F232" s="104">
        <f t="shared" si="13"/>
        <v>0</v>
      </c>
      <c r="G232" s="103"/>
      <c r="H232" s="105"/>
      <c r="I232" s="101">
        <f t="shared" si="11"/>
        <v>1900</v>
      </c>
    </row>
    <row r="233" spans="1:9">
      <c r="A233" s="103"/>
      <c r="B233" s="102"/>
      <c r="C233" s="103"/>
      <c r="D233" s="103"/>
      <c r="E233" s="104">
        <f t="shared" si="12"/>
        <v>0</v>
      </c>
      <c r="F233" s="104">
        <f t="shared" si="13"/>
        <v>0</v>
      </c>
      <c r="G233" s="103"/>
      <c r="H233" s="105"/>
      <c r="I233" s="101">
        <f t="shared" si="11"/>
        <v>1900</v>
      </c>
    </row>
    <row r="234" spans="1:9">
      <c r="A234" s="103"/>
      <c r="B234" s="102"/>
      <c r="C234" s="103"/>
      <c r="D234" s="103"/>
      <c r="E234" s="104">
        <f t="shared" si="12"/>
        <v>0</v>
      </c>
      <c r="F234" s="104">
        <f t="shared" si="13"/>
        <v>0</v>
      </c>
      <c r="G234" s="103"/>
      <c r="H234" s="105"/>
      <c r="I234" s="101">
        <f t="shared" si="11"/>
        <v>1900</v>
      </c>
    </row>
    <row r="235" spans="1:9">
      <c r="A235" s="103"/>
      <c r="B235" s="102"/>
      <c r="C235" s="103"/>
      <c r="D235" s="103"/>
      <c r="E235" s="104">
        <f t="shared" si="12"/>
        <v>0</v>
      </c>
      <c r="F235" s="104">
        <f t="shared" si="13"/>
        <v>0</v>
      </c>
      <c r="G235" s="103"/>
      <c r="H235" s="105"/>
      <c r="I235" s="101">
        <f t="shared" si="11"/>
        <v>1900</v>
      </c>
    </row>
    <row r="236" spans="1:9">
      <c r="A236" s="103"/>
      <c r="B236" s="102"/>
      <c r="C236" s="103"/>
      <c r="D236" s="103"/>
      <c r="E236" s="104">
        <f t="shared" si="12"/>
        <v>0</v>
      </c>
      <c r="F236" s="104">
        <f t="shared" si="13"/>
        <v>0</v>
      </c>
      <c r="G236" s="103"/>
      <c r="H236" s="105"/>
      <c r="I236" s="101">
        <f t="shared" si="11"/>
        <v>1900</v>
      </c>
    </row>
    <row r="237" spans="1:9">
      <c r="A237" s="103"/>
      <c r="B237" s="102"/>
      <c r="C237" s="103"/>
      <c r="D237" s="103"/>
      <c r="E237" s="104">
        <f t="shared" si="12"/>
        <v>0</v>
      </c>
      <c r="F237" s="104">
        <f t="shared" si="13"/>
        <v>0</v>
      </c>
      <c r="G237" s="103"/>
      <c r="H237" s="105"/>
      <c r="I237" s="101">
        <f t="shared" si="11"/>
        <v>1900</v>
      </c>
    </row>
    <row r="238" spans="1:9">
      <c r="A238" s="103"/>
      <c r="B238" s="102"/>
      <c r="C238" s="103"/>
      <c r="D238" s="103"/>
      <c r="E238" s="104">
        <f t="shared" si="12"/>
        <v>0</v>
      </c>
      <c r="F238" s="104">
        <f t="shared" si="13"/>
        <v>0</v>
      </c>
      <c r="G238" s="103"/>
      <c r="H238" s="105"/>
      <c r="I238" s="101">
        <f t="shared" si="11"/>
        <v>1900</v>
      </c>
    </row>
    <row r="239" spans="1:9">
      <c r="A239" s="103"/>
      <c r="B239" s="102"/>
      <c r="C239" s="103"/>
      <c r="D239" s="103"/>
      <c r="E239" s="104">
        <f t="shared" si="12"/>
        <v>0</v>
      </c>
      <c r="F239" s="104">
        <f t="shared" si="13"/>
        <v>0</v>
      </c>
      <c r="G239" s="103"/>
      <c r="H239" s="105"/>
      <c r="I239" s="101">
        <f t="shared" si="11"/>
        <v>1900</v>
      </c>
    </row>
    <row r="240" spans="1:9">
      <c r="A240" s="103"/>
      <c r="B240" s="102"/>
      <c r="C240" s="103"/>
      <c r="D240" s="103"/>
      <c r="E240" s="104">
        <f t="shared" si="12"/>
        <v>0</v>
      </c>
      <c r="F240" s="104">
        <f t="shared" si="13"/>
        <v>0</v>
      </c>
      <c r="G240" s="103"/>
      <c r="H240" s="105"/>
      <c r="I240" s="101">
        <f t="shared" si="11"/>
        <v>1900</v>
      </c>
    </row>
    <row r="241" spans="1:9">
      <c r="A241" s="103"/>
      <c r="B241" s="102"/>
      <c r="C241" s="103"/>
      <c r="D241" s="103"/>
      <c r="E241" s="104">
        <f t="shared" si="12"/>
        <v>0</v>
      </c>
      <c r="F241" s="104">
        <f t="shared" si="13"/>
        <v>0</v>
      </c>
      <c r="G241" s="103"/>
      <c r="H241" s="105"/>
      <c r="I241" s="101">
        <f t="shared" si="11"/>
        <v>1900</v>
      </c>
    </row>
    <row r="242" spans="1:9">
      <c r="A242" s="103"/>
      <c r="B242" s="102"/>
      <c r="C242" s="103"/>
      <c r="D242" s="103"/>
      <c r="E242" s="104">
        <f t="shared" si="12"/>
        <v>0</v>
      </c>
      <c r="F242" s="104">
        <f t="shared" si="13"/>
        <v>0</v>
      </c>
      <c r="G242" s="103"/>
      <c r="H242" s="105"/>
      <c r="I242" s="101">
        <f t="shared" si="11"/>
        <v>1900</v>
      </c>
    </row>
    <row r="243" spans="1:9">
      <c r="A243" s="103"/>
      <c r="B243" s="102"/>
      <c r="C243" s="103"/>
      <c r="D243" s="103"/>
      <c r="E243" s="104">
        <f t="shared" si="12"/>
        <v>0</v>
      </c>
      <c r="F243" s="104">
        <f t="shared" si="13"/>
        <v>0</v>
      </c>
      <c r="G243" s="103"/>
      <c r="H243" s="105"/>
      <c r="I243" s="101">
        <f t="shared" si="11"/>
        <v>1900</v>
      </c>
    </row>
    <row r="244" spans="1:9">
      <c r="A244" s="103"/>
      <c r="B244" s="102"/>
      <c r="C244" s="103"/>
      <c r="D244" s="103"/>
      <c r="E244" s="104">
        <f t="shared" si="12"/>
        <v>0</v>
      </c>
      <c r="F244" s="104">
        <f t="shared" si="13"/>
        <v>0</v>
      </c>
      <c r="G244" s="103"/>
      <c r="H244" s="105"/>
      <c r="I244" s="101">
        <f t="shared" si="11"/>
        <v>1900</v>
      </c>
    </row>
    <row r="245" spans="1:9">
      <c r="A245" s="103"/>
      <c r="B245" s="102"/>
      <c r="C245" s="103"/>
      <c r="D245" s="103"/>
      <c r="E245" s="104">
        <f t="shared" si="12"/>
        <v>0</v>
      </c>
      <c r="F245" s="104">
        <f t="shared" si="13"/>
        <v>0</v>
      </c>
      <c r="G245" s="103"/>
      <c r="H245" s="105"/>
      <c r="I245" s="101">
        <f t="shared" si="11"/>
        <v>1900</v>
      </c>
    </row>
    <row r="246" spans="1:9">
      <c r="A246" s="103"/>
      <c r="B246" s="102"/>
      <c r="C246" s="103"/>
      <c r="D246" s="103"/>
      <c r="E246" s="104">
        <f t="shared" si="12"/>
        <v>0</v>
      </c>
      <c r="F246" s="104">
        <f t="shared" si="13"/>
        <v>0</v>
      </c>
      <c r="G246" s="103"/>
      <c r="H246" s="105"/>
      <c r="I246" s="101">
        <f t="shared" si="11"/>
        <v>1900</v>
      </c>
    </row>
    <row r="247" spans="1:9">
      <c r="A247" s="103"/>
      <c r="B247" s="102"/>
      <c r="C247" s="103"/>
      <c r="D247" s="103"/>
      <c r="E247" s="104">
        <f t="shared" si="12"/>
        <v>0</v>
      </c>
      <c r="F247" s="104">
        <f t="shared" si="13"/>
        <v>0</v>
      </c>
      <c r="G247" s="103"/>
      <c r="H247" s="105"/>
      <c r="I247" s="101">
        <f t="shared" si="11"/>
        <v>1900</v>
      </c>
    </row>
    <row r="248" spans="1:9">
      <c r="A248" s="103"/>
      <c r="B248" s="102"/>
      <c r="C248" s="103"/>
      <c r="D248" s="103"/>
      <c r="E248" s="104">
        <f t="shared" si="12"/>
        <v>0</v>
      </c>
      <c r="F248" s="104">
        <f t="shared" si="13"/>
        <v>0</v>
      </c>
      <c r="G248" s="103"/>
      <c r="H248" s="105"/>
      <c r="I248" s="101">
        <f t="shared" si="11"/>
        <v>1900</v>
      </c>
    </row>
    <row r="249" spans="1:9">
      <c r="A249" s="103"/>
      <c r="B249" s="102"/>
      <c r="C249" s="103"/>
      <c r="D249" s="103"/>
      <c r="E249" s="104">
        <f t="shared" si="12"/>
        <v>0</v>
      </c>
      <c r="F249" s="104">
        <f t="shared" si="13"/>
        <v>0</v>
      </c>
      <c r="G249" s="103"/>
      <c r="H249" s="105"/>
      <c r="I249" s="101">
        <f t="shared" si="11"/>
        <v>1900</v>
      </c>
    </row>
    <row r="250" spans="1:9">
      <c r="A250" s="103"/>
      <c r="B250" s="102"/>
      <c r="C250" s="103"/>
      <c r="D250" s="103"/>
      <c r="E250" s="104">
        <f t="shared" si="12"/>
        <v>0</v>
      </c>
      <c r="F250" s="104">
        <f t="shared" si="13"/>
        <v>0</v>
      </c>
      <c r="G250" s="103"/>
      <c r="H250" s="105"/>
      <c r="I250" s="101">
        <f t="shared" si="11"/>
        <v>1900</v>
      </c>
    </row>
  </sheetData>
  <mergeCells count="1">
    <mergeCell ref="C3:F3"/>
  </mergeCells>
  <dataValidations count="1">
    <dataValidation type="list" errorStyle="information" showInputMessage="1" showErrorMessage="1" errorTitle="Kode ikke valid" error="Her skal indtastes eller markeres en gyldig kode" promptTitle="Kode" prompt="Her skal indtastes eller markeres en gyldig kode" sqref="B7:B250" xr:uid="{00000000-0002-0000-0100-000000000000}">
      <formula1>Gyldigeentrepriser</formula1>
    </dataValidation>
  </dataValidations>
  <pageMargins left="0.51181102362204722" right="0.31496062992125984" top="0.55118110236220474" bottom="0.35433070866141736" header="0.31496062992125984" footer="0.31496062992125984"/>
  <pageSetup paperSize="9" scale="7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workbookViewId="0" xr3:uid="{842E5F09-E766-5B8D-85AF-A39847EA96FD}">
      <selection sqref="A1:XFD1048576"/>
    </sheetView>
  </sheetViews>
  <sheetFormatPr defaultColWidth="8.85546875" defaultRowHeight="16.899999999999999"/>
  <cols>
    <col min="1" max="1" width="8.85546875" style="51"/>
    <col min="2" max="3" width="21.140625" style="51" customWidth="1"/>
    <col min="4" max="16384" width="8.85546875" style="51"/>
  </cols>
  <sheetData>
    <row r="1" spans="1:3">
      <c r="A1" s="47" t="s">
        <v>58</v>
      </c>
      <c r="B1" s="101"/>
      <c r="C1" s="101"/>
    </row>
    <row r="2" spans="1:3">
      <c r="A2" s="101" t="s">
        <v>59</v>
      </c>
      <c r="B2" s="101"/>
      <c r="C2" s="101"/>
    </row>
    <row r="4" spans="1:3">
      <c r="A4" s="101"/>
      <c r="B4" s="119" t="s">
        <v>60</v>
      </c>
      <c r="C4" s="122"/>
    </row>
    <row r="5" spans="1:3">
      <c r="A5" s="4" t="s">
        <v>61</v>
      </c>
      <c r="B5" s="4" t="s">
        <v>62</v>
      </c>
      <c r="C5" s="4" t="s">
        <v>63</v>
      </c>
    </row>
    <row r="6" spans="1:3">
      <c r="A6" s="111" t="str">
        <f>IF('Anviste beløb'!I7=1900," ",'Anviste beløb'!I7)</f>
        <v xml:space="preserve"> </v>
      </c>
      <c r="B6" s="112">
        <f>SUMIF('Anviste beløb'!I$7:I$250,A6,'Anviste beløb'!E$7:E$250)</f>
        <v>0</v>
      </c>
      <c r="C6" s="112">
        <f>SUMIF('Anviste beløb'!I$7:I$250,A6,'Anviste beløb'!E$7:E$250)*1.25</f>
        <v>0</v>
      </c>
    </row>
    <row r="7" spans="1:3">
      <c r="A7" s="111" t="str">
        <f>IF(A6=" "," ",A6+1)</f>
        <v xml:space="preserve"> </v>
      </c>
      <c r="B7" s="112">
        <f>SUMIF('Anviste beløb'!I$7:I$250,A7,'Anviste beløb'!E$7:E$250)</f>
        <v>0</v>
      </c>
      <c r="C7" s="112">
        <f>SUMIF('Anviste beløb'!I$7:I$250,A7,'Anviste beløb'!E$7:E$250)*1.25</f>
        <v>0</v>
      </c>
    </row>
    <row r="8" spans="1:3">
      <c r="A8" s="111" t="str">
        <f>IF(A7=" "," ",A7+1)</f>
        <v xml:space="preserve"> </v>
      </c>
      <c r="B8" s="112">
        <f>SUMIF('Anviste beløb'!I$7:I$250,A8,'Anviste beløb'!E$7:E$250)</f>
        <v>0</v>
      </c>
      <c r="C8" s="112">
        <f>SUMIF('Anviste beløb'!I$7:I$250,A8,'Anviste beløb'!E$7:E$250)*1.25</f>
        <v>0</v>
      </c>
    </row>
    <row r="9" spans="1:3">
      <c r="A9" s="111" t="str">
        <f>IF(A8=" "," ",A8+1)</f>
        <v xml:space="preserve"> </v>
      </c>
      <c r="B9" s="112">
        <f>SUMIF('Anviste beløb'!I$7:I$250,A9,'Anviste beløb'!E$7:E$250)</f>
        <v>0</v>
      </c>
      <c r="C9" s="112">
        <f>SUMIF('Anviste beløb'!I$7:I$250,A9,'Anviste beløb'!E$7:E$250)*1.25</f>
        <v>0</v>
      </c>
    </row>
    <row r="10" spans="1:3">
      <c r="A10" s="111" t="str">
        <f>IF(A9=" "," ",A9+1)</f>
        <v xml:space="preserve"> </v>
      </c>
      <c r="B10" s="112">
        <f>SUMIF('Anviste beløb'!I$7:I$250,A10,'Anviste beløb'!E$7:E$250)</f>
        <v>0</v>
      </c>
      <c r="C10" s="112">
        <f>SUMIF('Anviste beløb'!I$7:I$250,A10,'Anviste beløb'!E$7:E$250)*1.25</f>
        <v>0</v>
      </c>
    </row>
    <row r="11" spans="1:3">
      <c r="A11" s="111" t="str">
        <f>IF(A10=" "," ",A10+1)</f>
        <v xml:space="preserve"> </v>
      </c>
      <c r="B11" s="112">
        <f>SUMIF('Anviste beløb'!I$7:I$250,A11,'Anviste beløb'!E$7:E$250)</f>
        <v>0</v>
      </c>
      <c r="C11" s="112">
        <f>SUMIF('Anviste beløb'!I$7:I$250,A11,'Anviste beløb'!E$7:E$250)*1.25</f>
        <v>0</v>
      </c>
    </row>
    <row r="12" spans="1:3">
      <c r="A12" s="25" t="s">
        <v>17</v>
      </c>
      <c r="B12" s="26">
        <f>SUM(B6:B11)</f>
        <v>0</v>
      </c>
      <c r="C12" s="26">
        <f>SUM(C6:C11)</f>
        <v>0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3"/>
  <sheetViews>
    <sheetView workbookViewId="0" xr3:uid="{51F8DEE0-4D01-5F28-A812-FC0BD7CAC4A5}"/>
  </sheetViews>
  <sheetFormatPr defaultColWidth="8.85546875" defaultRowHeight="16.899999999999999"/>
  <cols>
    <col min="1" max="1" width="8.85546875" style="51"/>
    <col min="2" max="2" width="36.85546875" style="51" customWidth="1"/>
    <col min="3" max="16384" width="8.85546875" style="51"/>
  </cols>
  <sheetData>
    <row r="1" spans="1:2">
      <c r="A1" s="101" t="s">
        <v>8</v>
      </c>
      <c r="B1" s="101" t="s">
        <v>64</v>
      </c>
    </row>
    <row r="2" spans="1:2">
      <c r="A2" s="113" t="s">
        <v>65</v>
      </c>
      <c r="B2" s="101" t="s">
        <v>66</v>
      </c>
    </row>
    <row r="3" spans="1:2">
      <c r="A3" s="113" t="s">
        <v>67</v>
      </c>
      <c r="B3" s="101" t="s">
        <v>68</v>
      </c>
    </row>
    <row r="4" spans="1:2">
      <c r="A4" s="113" t="s">
        <v>69</v>
      </c>
      <c r="B4" s="101" t="s">
        <v>70</v>
      </c>
    </row>
    <row r="5" spans="1:2">
      <c r="A5" s="113" t="s">
        <v>71</v>
      </c>
      <c r="B5" s="101" t="s">
        <v>72</v>
      </c>
    </row>
    <row r="6" spans="1:2">
      <c r="A6" s="113" t="s">
        <v>73</v>
      </c>
      <c r="B6" s="101" t="s">
        <v>74</v>
      </c>
    </row>
    <row r="7" spans="1:2">
      <c r="A7" s="113" t="s">
        <v>75</v>
      </c>
      <c r="B7" s="101" t="s">
        <v>76</v>
      </c>
    </row>
    <row r="8" spans="1:2">
      <c r="A8" s="113" t="s">
        <v>77</v>
      </c>
      <c r="B8" s="101" t="s">
        <v>78</v>
      </c>
    </row>
    <row r="9" spans="1:2">
      <c r="A9" s="113" t="s">
        <v>79</v>
      </c>
      <c r="B9" s="101" t="s">
        <v>80</v>
      </c>
    </row>
    <row r="10" spans="1:2">
      <c r="A10" s="113" t="s">
        <v>81</v>
      </c>
      <c r="B10" s="101" t="s">
        <v>82</v>
      </c>
    </row>
    <row r="11" spans="1:2">
      <c r="A11" s="113" t="s">
        <v>83</v>
      </c>
      <c r="B11" s="101" t="s">
        <v>84</v>
      </c>
    </row>
    <row r="12" spans="1:2">
      <c r="A12" s="113" t="s">
        <v>85</v>
      </c>
      <c r="B12" s="101" t="s">
        <v>86</v>
      </c>
    </row>
    <row r="13" spans="1:2">
      <c r="A13" s="113" t="s">
        <v>87</v>
      </c>
      <c r="B13" s="101" t="s">
        <v>88</v>
      </c>
    </row>
    <row r="14" spans="1:2">
      <c r="A14" s="113" t="s">
        <v>89</v>
      </c>
      <c r="B14" s="101" t="s">
        <v>90</v>
      </c>
    </row>
    <row r="15" spans="1:2">
      <c r="A15" s="113" t="s">
        <v>91</v>
      </c>
      <c r="B15" s="101" t="s">
        <v>92</v>
      </c>
    </row>
    <row r="16" spans="1:2">
      <c r="A16" s="113" t="s">
        <v>93</v>
      </c>
      <c r="B16" s="101" t="s">
        <v>94</v>
      </c>
    </row>
    <row r="17" spans="1:2">
      <c r="A17" s="113" t="s">
        <v>95</v>
      </c>
      <c r="B17" s="101" t="s">
        <v>96</v>
      </c>
    </row>
    <row r="18" spans="1:2">
      <c r="A18" s="113" t="s">
        <v>97</v>
      </c>
      <c r="B18" s="101" t="s">
        <v>98</v>
      </c>
    </row>
    <row r="19" spans="1:2">
      <c r="A19" s="113" t="s">
        <v>99</v>
      </c>
      <c r="B19" s="101" t="s">
        <v>100</v>
      </c>
    </row>
    <row r="20" spans="1:2">
      <c r="A20" s="113" t="s">
        <v>21</v>
      </c>
      <c r="B20" s="101" t="s">
        <v>101</v>
      </c>
    </row>
    <row r="21" spans="1:2">
      <c r="A21" s="113" t="s">
        <v>102</v>
      </c>
      <c r="B21" s="101" t="s">
        <v>103</v>
      </c>
    </row>
    <row r="22" spans="1:2">
      <c r="A22" s="113" t="s">
        <v>23</v>
      </c>
      <c r="B22" s="101" t="s">
        <v>104</v>
      </c>
    </row>
    <row r="23" spans="1:2">
      <c r="A23" s="113" t="s">
        <v>105</v>
      </c>
      <c r="B23" s="101" t="s">
        <v>106</v>
      </c>
    </row>
  </sheetData>
  <autoFilter ref="A1:B1" xr:uid="{00000000-0009-0000-0000-000003000000}">
    <sortState ref="A2:B22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workbookViewId="0" xr3:uid="{F9CF3CF3-643B-5BE6-8B46-32C596A47465}">
      <selection activeCell="A2" sqref="A2"/>
    </sheetView>
  </sheetViews>
  <sheetFormatPr defaultColWidth="8.85546875" defaultRowHeight="16.899999999999999"/>
  <cols>
    <col min="1" max="16384" width="8.85546875" style="51"/>
  </cols>
  <sheetData>
    <row r="1" spans="1:1">
      <c r="A1" s="101" t="s">
        <v>107</v>
      </c>
    </row>
    <row r="2" spans="1:1">
      <c r="A2" s="113">
        <v>0.05</v>
      </c>
    </row>
    <row r="3" spans="1:1">
      <c r="A3" s="113">
        <v>0.1</v>
      </c>
    </row>
    <row r="4" spans="1:1">
      <c r="A4" s="113">
        <v>0.105</v>
      </c>
    </row>
    <row r="5" spans="1:1">
      <c r="A5" s="113">
        <v>0.11</v>
      </c>
    </row>
    <row r="6" spans="1:1">
      <c r="A6" s="113">
        <v>0.115</v>
      </c>
    </row>
    <row r="7" spans="1:1">
      <c r="A7" s="113">
        <v>0.12</v>
      </c>
    </row>
    <row r="8" spans="1:1">
      <c r="A8" s="113">
        <v>0.125</v>
      </c>
    </row>
    <row r="9" spans="1:1">
      <c r="A9" s="113">
        <v>0.13</v>
      </c>
    </row>
    <row r="10" spans="1:1">
      <c r="A10" s="113">
        <v>0.13500000000000001</v>
      </c>
    </row>
    <row r="11" spans="1:1">
      <c r="A11" s="113">
        <v>0.14000000000000001</v>
      </c>
    </row>
    <row r="12" spans="1:1">
      <c r="A12" s="113">
        <v>0.14499999999999999</v>
      </c>
    </row>
    <row r="13" spans="1:1">
      <c r="A13" s="113">
        <v>0.15</v>
      </c>
    </row>
  </sheetData>
  <autoFilter ref="A1:A14" xr:uid="{00000000-0009-0000-0000-000004000000}">
    <sortState ref="A2:A14">
      <sortCondition ref="A1:A1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%UD_COMPANY%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Erik Christiansen</dc:creator>
  <cp:keywords/>
  <dc:description/>
  <cp:lastModifiedBy>Hans Erik Christiansen</cp:lastModifiedBy>
  <cp:revision/>
  <dcterms:created xsi:type="dcterms:W3CDTF">2014-09-12T15:21:24Z</dcterms:created>
  <dcterms:modified xsi:type="dcterms:W3CDTF">2017-05-18T07:45:37Z</dcterms:modified>
  <cp:category/>
  <cp:contentStatus/>
</cp:coreProperties>
</file>